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ВСЕГО" sheetId="1" r:id="rId1"/>
    <sheet name="окт85" sheetId="2" r:id="rId2"/>
    <sheet name="Лен146_1" sheetId="3" r:id="rId3"/>
    <sheet name="Стр14" sheetId="4" r:id="rId4"/>
    <sheet name="Б-р20" sheetId="5" r:id="rId5"/>
    <sheet name="Б-р 22" sheetId="6" r:id="rId6"/>
    <sheet name="б-р22а" sheetId="7" r:id="rId7"/>
    <sheet name="б-р 22б" sheetId="8" r:id="rId8"/>
    <sheet name="б-р24" sheetId="9" r:id="rId9"/>
    <sheet name="24а" sheetId="10" r:id="rId10"/>
    <sheet name="б-р26" sheetId="11" r:id="rId11"/>
    <sheet name="б-р26а" sheetId="12" r:id="rId12"/>
    <sheet name="б-р26б" sheetId="13" r:id="rId13"/>
    <sheet name="б-р 26в" sheetId="14" r:id="rId14"/>
    <sheet name="б-р 26г" sheetId="15" r:id="rId15"/>
    <sheet name="б-р 26-1" sheetId="16" r:id="rId16"/>
    <sheet name="б-р 26-2" sheetId="17" r:id="rId17"/>
    <sheet name=" 28-а" sheetId="18" r:id="rId18"/>
    <sheet name="28-б" sheetId="19" r:id="rId19"/>
    <sheet name="б30" sheetId="20" r:id="rId20"/>
    <sheet name="б30а" sheetId="21" r:id="rId21"/>
    <sheet name="б30б" sheetId="22" r:id="rId22"/>
    <sheet name="б32" sheetId="23" r:id="rId23"/>
    <sheet name="б32а" sheetId="24" r:id="rId24"/>
    <sheet name="б34а" sheetId="25" r:id="rId25"/>
    <sheet name="б36" sheetId="26" r:id="rId26"/>
    <sheet name="л21" sheetId="27" r:id="rId27"/>
    <sheet name="л21а" sheetId="28" r:id="rId28"/>
    <sheet name="л21б" sheetId="29" r:id="rId29"/>
    <sheet name="л21в" sheetId="30" r:id="rId30"/>
    <sheet name="л21г" sheetId="31" r:id="rId31"/>
    <sheet name="л23" sheetId="32" r:id="rId32"/>
    <sheet name="л23а" sheetId="33" r:id="rId33"/>
    <sheet name="л23б" sheetId="34" r:id="rId34"/>
    <sheet name="23в" sheetId="35" r:id="rId35"/>
    <sheet name="л25" sheetId="36" r:id="rId36"/>
    <sheet name="л25а" sheetId="37" r:id="rId37"/>
    <sheet name="л25б" sheetId="38" r:id="rId38"/>
    <sheet name="25в" sheetId="39" r:id="rId39"/>
    <sheet name="л27" sheetId="40" r:id="rId40"/>
    <sheet name="л27а" sheetId="41" r:id="rId41"/>
    <sheet name="л31" sheetId="42" r:id="rId42"/>
    <sheet name="л31а" sheetId="43" r:id="rId43"/>
    <sheet name="л33" sheetId="44" r:id="rId44"/>
    <sheet name="лен137а" sheetId="45" r:id="rId45"/>
    <sheet name="лен137б" sheetId="46" r:id="rId46"/>
    <sheet name="лен139" sheetId="47" r:id="rId47"/>
    <sheet name="лен139а" sheetId="48" r:id="rId48"/>
    <sheet name="лен139б" sheetId="49" r:id="rId49"/>
    <sheet name="лен139в" sheetId="50" r:id="rId50"/>
    <sheet name="лен141" sheetId="51" r:id="rId51"/>
    <sheet name="л141а" sheetId="52" r:id="rId52"/>
    <sheet name="л143" sheetId="53" r:id="rId53"/>
    <sheet name="хим22" sheetId="54" r:id="rId54"/>
    <sheet name="хим24" sheetId="55" r:id="rId55"/>
    <sheet name="хим24а" sheetId="56" r:id="rId56"/>
    <sheet name="хим26" sheetId="57" r:id="rId57"/>
    <sheet name="хим26а" sheetId="58" r:id="rId58"/>
    <sheet name="б-р 12" sheetId="59" r:id="rId59"/>
    <sheet name="б-р 12а" sheetId="60" r:id="rId60"/>
    <sheet name="б-р14а" sheetId="61" r:id="rId61"/>
    <sheet name="б-р16" sheetId="62" r:id="rId62"/>
    <sheet name="б-р16а" sheetId="63" r:id="rId63"/>
    <sheet name="б-р 16б" sheetId="64" r:id="rId64"/>
    <sheet name="лен13" sheetId="65" r:id="rId65"/>
    <sheet name="лен13а" sheetId="66" r:id="rId66"/>
    <sheet name="лен13б" sheetId="67" r:id="rId67"/>
    <sheet name="лен15" sheetId="68" r:id="rId68"/>
    <sheet name="лен15а" sheetId="69" r:id="rId69"/>
    <sheet name="лен138" sheetId="70" r:id="rId70"/>
    <sheet name="лен138а" sheetId="71" r:id="rId71"/>
    <sheet name="лен140а" sheetId="72" r:id="rId72"/>
    <sheet name="лен142а" sheetId="73" r:id="rId73"/>
    <sheet name="лен142б" sheetId="74" r:id="rId74"/>
    <sheet name="лен144а" sheetId="75" r:id="rId75"/>
    <sheet name="лен146" sheetId="76" r:id="rId76"/>
    <sheet name="окябр93." sheetId="77" r:id="rId77"/>
    <sheet name="окт79" sheetId="78" r:id="rId78"/>
    <sheet name="окт81" sheetId="79" r:id="rId79"/>
    <sheet name="окт83" sheetId="80" r:id="rId80"/>
    <sheet name="окт87" sheetId="81" r:id="rId81"/>
    <sheet name="окт89" sheetId="82" r:id="rId82"/>
    <sheet name="окт91" sheetId="83" r:id="rId83"/>
  </sheets>
  <definedNames>
    <definedName name="_xlnm.Print_Area" localSheetId="17">' 28-а'!$A$1:$E$67</definedName>
    <definedName name="_xlnm.Print_Area" localSheetId="34">'23в'!$A$1:$E$67</definedName>
    <definedName name="_xlnm.Print_Area" localSheetId="9">'24а'!$A$1:$E$67</definedName>
    <definedName name="_xlnm.Print_Area" localSheetId="38">'25в'!$A$1:$E$67</definedName>
    <definedName name="_xlnm.Print_Area" localSheetId="18">'28-б'!$A$1:$E$67</definedName>
    <definedName name="_xlnm.Print_Area" localSheetId="19">'б30'!$A$1:$E$67</definedName>
    <definedName name="_xlnm.Print_Area" localSheetId="20">'б30а'!$A$1:$E$67</definedName>
    <definedName name="_xlnm.Print_Area" localSheetId="21">'б30б'!$A$1:$E$67</definedName>
    <definedName name="_xlnm.Print_Area" localSheetId="22">'б32'!$A$1:$E$67</definedName>
    <definedName name="_xlnm.Print_Area" localSheetId="23">'б32а'!$A$1:$E$67</definedName>
    <definedName name="_xlnm.Print_Area" localSheetId="24">'б34а'!$A$1:$E$67</definedName>
    <definedName name="_xlnm.Print_Area" localSheetId="25">'б36'!$A$1:$E$67</definedName>
    <definedName name="_xlnm.Print_Area" localSheetId="58">'б-р 12'!$A$1:$E$67</definedName>
    <definedName name="_xlnm.Print_Area" localSheetId="59">'б-р 12а'!$A$1:$E$67</definedName>
    <definedName name="_xlnm.Print_Area" localSheetId="63">'б-р 16б'!$A$1:$E$67</definedName>
    <definedName name="_xlnm.Print_Area" localSheetId="5">'Б-р 22'!$A$1:$E$67</definedName>
    <definedName name="_xlnm.Print_Area" localSheetId="7">'б-р 22б'!$A$1:$E$67</definedName>
    <definedName name="_xlnm.Print_Area" localSheetId="15">'б-р 26-1'!$A$1:$E$67</definedName>
    <definedName name="_xlnm.Print_Area" localSheetId="16">'б-р 26-2'!$A$1:$E$67</definedName>
    <definedName name="_xlnm.Print_Area" localSheetId="13">'б-р 26в'!$A$1:$E$67</definedName>
    <definedName name="_xlnm.Print_Area" localSheetId="14">'б-р 26г'!$A$1:$E$67</definedName>
    <definedName name="_xlnm.Print_Area" localSheetId="60">'б-р14а'!$A$1:$E$67</definedName>
    <definedName name="_xlnm.Print_Area" localSheetId="61">'б-р16'!$A$1:$E$67</definedName>
    <definedName name="_xlnm.Print_Area" localSheetId="62">'б-р16а'!$A$1:$E$67</definedName>
    <definedName name="_xlnm.Print_Area" localSheetId="4">'Б-р20'!$A$1:$E$71</definedName>
    <definedName name="_xlnm.Print_Area" localSheetId="6">'б-р22а'!$A$1:$E$67</definedName>
    <definedName name="_xlnm.Print_Area" localSheetId="8">'б-р24'!$A$1:$E$67</definedName>
    <definedName name="_xlnm.Print_Area" localSheetId="10">'б-р26'!$A$1:$E$67</definedName>
    <definedName name="_xlnm.Print_Area" localSheetId="11">'б-р26а'!$A$1:$E$67</definedName>
    <definedName name="_xlnm.Print_Area" localSheetId="12">'б-р26б'!$A$1:$E$67</definedName>
    <definedName name="_xlnm.Print_Area" localSheetId="0">'ВСЕГО'!$A$1:$E$63</definedName>
    <definedName name="_xlnm.Print_Area" localSheetId="51">'л141а'!$A$1:$E$67</definedName>
    <definedName name="_xlnm.Print_Area" localSheetId="52">'л143'!$A$1:$E$67</definedName>
    <definedName name="_xlnm.Print_Area" localSheetId="26">'л21'!$A$1:$E$67</definedName>
    <definedName name="_xlnm.Print_Area" localSheetId="27">'л21а'!$A$1:$E$67</definedName>
    <definedName name="_xlnm.Print_Area" localSheetId="28">'л21б'!$A$1:$E$67</definedName>
    <definedName name="_xlnm.Print_Area" localSheetId="29">'л21в'!$A$1:$E$67</definedName>
    <definedName name="_xlnm.Print_Area" localSheetId="30">'л21г'!$A$1:$E$67</definedName>
    <definedName name="_xlnm.Print_Area" localSheetId="31">'л23'!$A$1:$E$67</definedName>
    <definedName name="_xlnm.Print_Area" localSheetId="32">'л23а'!$A$1:$E$67</definedName>
    <definedName name="_xlnm.Print_Area" localSheetId="33">'л23б'!$A$1:$E$67</definedName>
    <definedName name="_xlnm.Print_Area" localSheetId="35">'л25'!$A$1:$E$67</definedName>
    <definedName name="_xlnm.Print_Area" localSheetId="36">'л25а'!$A$1:$E$67</definedName>
    <definedName name="_xlnm.Print_Area" localSheetId="37">'л25б'!$A$1:$E$67</definedName>
    <definedName name="_xlnm.Print_Area" localSheetId="39">'л27'!$A$1:$E$67</definedName>
    <definedName name="_xlnm.Print_Area" localSheetId="40">'л27а'!$A$1:$E$67</definedName>
    <definedName name="_xlnm.Print_Area" localSheetId="41">'л31'!$A$1:$E$67</definedName>
    <definedName name="_xlnm.Print_Area" localSheetId="42">'л31а'!$A$1:$E$67</definedName>
    <definedName name="_xlnm.Print_Area" localSheetId="43">'л33'!$A$1:$E$67</definedName>
    <definedName name="_xlnm.Print_Area" localSheetId="64">'лен13'!$A$1:$E$67</definedName>
    <definedName name="_xlnm.Print_Area" localSheetId="44">'лен137а'!$A$1:$E$71</definedName>
    <definedName name="_xlnm.Print_Area" localSheetId="45">'лен137б'!$A$1:$E$72</definedName>
    <definedName name="_xlnm.Print_Area" localSheetId="69">'лен138'!$A$1:$E$67</definedName>
    <definedName name="_xlnm.Print_Area" localSheetId="70">'лен138а'!$A$1:$E$67</definedName>
    <definedName name="_xlnm.Print_Area" localSheetId="46">'лен139'!$A$1:$E$67</definedName>
    <definedName name="_xlnm.Print_Area" localSheetId="47">'лен139а'!$A$1:$E$67</definedName>
    <definedName name="_xlnm.Print_Area" localSheetId="48">'лен139б'!$A$1:$E$67</definedName>
    <definedName name="_xlnm.Print_Area" localSheetId="49">'лен139в'!$A$1:$E$67</definedName>
    <definedName name="_xlnm.Print_Area" localSheetId="65">'лен13а'!$A$1:$E$67</definedName>
    <definedName name="_xlnm.Print_Area" localSheetId="66">'лен13б'!$A$1:$E$67</definedName>
    <definedName name="_xlnm.Print_Area" localSheetId="71">'лен140а'!$A$1:$E$67</definedName>
    <definedName name="_xlnm.Print_Area" localSheetId="50">'лен141'!$A$1:$E$67</definedName>
    <definedName name="_xlnm.Print_Area" localSheetId="72">'лен142а'!$A$1:$E$73</definedName>
    <definedName name="_xlnm.Print_Area" localSheetId="73">'лен142б'!$A$1:$E$67</definedName>
    <definedName name="_xlnm.Print_Area" localSheetId="74">'лен144а'!$A$1:$E$67</definedName>
    <definedName name="_xlnm.Print_Area" localSheetId="75">'лен146'!$A$1:$E$67</definedName>
    <definedName name="_xlnm.Print_Area" localSheetId="2">'Лен146_1'!$A$1:$E$66</definedName>
    <definedName name="_xlnm.Print_Area" localSheetId="67">'лен15'!$A$1:$E$67</definedName>
    <definedName name="_xlnm.Print_Area" localSheetId="68">'лен15а'!$A$1:$E$67</definedName>
    <definedName name="_xlnm.Print_Area" localSheetId="77">'окт79'!$A$1:$E$67</definedName>
    <definedName name="_xlnm.Print_Area" localSheetId="78">'окт81'!$A$1:$E$67</definedName>
    <definedName name="_xlnm.Print_Area" localSheetId="79">'окт83'!$A$1:$E$67</definedName>
    <definedName name="_xlnm.Print_Area" localSheetId="1">'окт85'!$A$1:$E$71</definedName>
    <definedName name="_xlnm.Print_Area" localSheetId="80">'окт87'!$A$1:$E$72</definedName>
    <definedName name="_xlnm.Print_Area" localSheetId="81">'окт89'!$A$1:$E$67</definedName>
    <definedName name="_xlnm.Print_Area" localSheetId="82">'окт91'!$A$1:$E$67</definedName>
    <definedName name="_xlnm.Print_Area" localSheetId="76">'окябр93.'!$A$1:$E$67</definedName>
    <definedName name="_xlnm.Print_Area" localSheetId="3">'Стр14'!$A$1:$E$67</definedName>
    <definedName name="_xlnm.Print_Area" localSheetId="53">'хим22'!$A$1:$E$67</definedName>
    <definedName name="_xlnm.Print_Area" localSheetId="54">'хим24'!$A$1:$E$67</definedName>
    <definedName name="_xlnm.Print_Area" localSheetId="55">'хим24а'!$A$1:$E$67</definedName>
    <definedName name="_xlnm.Print_Area" localSheetId="56">'хим26'!$A$1:$E$67</definedName>
    <definedName name="_xlnm.Print_Area" localSheetId="57">'хим26а'!$A$1:$E$67</definedName>
  </definedNames>
  <calcPr fullCalcOnLoad="1"/>
</workbook>
</file>

<file path=xl/sharedStrings.xml><?xml version="1.0" encoding="utf-8"?>
<sst xmlns="http://schemas.openxmlformats.org/spreadsheetml/2006/main" count="8652" uniqueCount="224">
  <si>
    <t>Всего, руб.</t>
  </si>
  <si>
    <t xml:space="preserve">Начислено    </t>
  </si>
  <si>
    <t xml:space="preserve">Оплачено собственниками   </t>
  </si>
  <si>
    <t>Получено доходов от предоставления общего имущества</t>
  </si>
  <si>
    <t xml:space="preserve">Затрачено   </t>
  </si>
  <si>
    <t xml:space="preserve">Остаток     </t>
  </si>
  <si>
    <t xml:space="preserve">Наименование  работ      по содержанию   общего   имущества                </t>
  </si>
  <si>
    <t xml:space="preserve">Объем </t>
  </si>
  <si>
    <t>Сумма  затрат, руб.</t>
  </si>
  <si>
    <t xml:space="preserve">Содержание                                                    </t>
  </si>
  <si>
    <t xml:space="preserve">Сезонные работы </t>
  </si>
  <si>
    <t xml:space="preserve">Подготовка общего имущества дома к  эксплуатации в осенне-зимний и  весенне-летний периоды   </t>
  </si>
  <si>
    <t xml:space="preserve">Технический  надзор          </t>
  </si>
  <si>
    <t xml:space="preserve">Паспортный стол </t>
  </si>
  <si>
    <t>Уборка территории</t>
  </si>
  <si>
    <t>Работа уборщика подъездов</t>
  </si>
  <si>
    <t xml:space="preserve">Затраты на освещение входов  в подъезды, лестничных клеток, подвала </t>
  </si>
  <si>
    <t>Управление домом</t>
  </si>
  <si>
    <t xml:space="preserve">Организация   работ   с  населением,  подрядными  организациями, с   предприятиями,  предоставляющими коммунальные  услуги,  ведение   бухгалтерского, оперативного   и  технического учета,   делопроизводство         </t>
  </si>
  <si>
    <t xml:space="preserve">Очистка кровель от мусора, снега, скол наледи, вывоз свалок мусора, расходы на транспорт и др.  </t>
  </si>
  <si>
    <t xml:space="preserve">Текущий ремонт                                            </t>
  </si>
  <si>
    <t xml:space="preserve">Перекрытия      </t>
  </si>
  <si>
    <t xml:space="preserve">Система   отопления </t>
  </si>
  <si>
    <t xml:space="preserve">Система   канализации </t>
  </si>
  <si>
    <t xml:space="preserve">Электрооборудование  </t>
  </si>
  <si>
    <t xml:space="preserve">Электропроводка </t>
  </si>
  <si>
    <t xml:space="preserve">Вид ремонта     </t>
  </si>
  <si>
    <t xml:space="preserve">ИТОГО:                                                        </t>
  </si>
  <si>
    <t>Содержание, руб.</t>
  </si>
  <si>
    <t>Коммунальные услуги</t>
  </si>
  <si>
    <t>Капитальный ремонт, руб</t>
  </si>
  <si>
    <t>Долг на начало года</t>
  </si>
  <si>
    <t>Среднегодовой тариф</t>
  </si>
  <si>
    <t>Ед. изм</t>
  </si>
  <si>
    <t>Технические  осмотры,   обследования, испытания, планирование, расчет стоимости работ, их приемка и учет, ведение документации</t>
  </si>
  <si>
    <t>Работа дворника по уборке территории двора и газона</t>
  </si>
  <si>
    <t>Электроснабжение мест общего пользования</t>
  </si>
  <si>
    <t>Услуги вычислительного центра</t>
  </si>
  <si>
    <t>Расчет квартплаты, печать квитанций,  обслуживание базы данных и др.</t>
  </si>
  <si>
    <t>Содержание  аварийно-диспетчерской службы</t>
  </si>
  <si>
    <t>Содержание круглосуточнойдежурной бригады в составе сантехника, электрика, сварщика  и  водителя  с  автомобилем. Работа  диспетчера,  затраты   на услуги связи</t>
  </si>
  <si>
    <t>Гидравлические   испытания</t>
  </si>
  <si>
    <t>Гидравлические  испытания и расход воды на промывку и опресовку</t>
  </si>
  <si>
    <t>Другие  расходы по содержанию</t>
  </si>
  <si>
    <t>Уборка подъездов</t>
  </si>
  <si>
    <t>Фундамент, подвал, приямки, вентиляционные продухи</t>
  </si>
  <si>
    <t>Водосточные трубы, системы внутреннего водостока</t>
  </si>
  <si>
    <t>Двери подъездные, тамбурные</t>
  </si>
  <si>
    <t>Полы  в  местах общего пользования</t>
  </si>
  <si>
    <t>Места  общего  пользования, подъезды, тамуры, коридоры и др</t>
  </si>
  <si>
    <t>Система горячего водоснабжения</t>
  </si>
  <si>
    <t>Система холодного водоснабжения</t>
  </si>
  <si>
    <t xml:space="preserve">Внешнее  благоустройство       </t>
  </si>
  <si>
    <t>Непредвиденный  текущий ремонт</t>
  </si>
  <si>
    <t xml:space="preserve">Капитальный    ремонт                                               </t>
  </si>
  <si>
    <t>ОТЧЕТ</t>
  </si>
  <si>
    <t>адрес</t>
  </si>
  <si>
    <t>площадь</t>
  </si>
  <si>
    <t>этажность</t>
  </si>
  <si>
    <t xml:space="preserve">Работа  паспортистов </t>
  </si>
  <si>
    <t>заявка</t>
  </si>
  <si>
    <t>дом</t>
  </si>
  <si>
    <t>год ввода в эксплуатацию</t>
  </si>
  <si>
    <t>тип жилья</t>
  </si>
  <si>
    <t>Директор ООО "УК "Жилищник"</t>
  </si>
  <si>
    <t>Каменских В.А.</t>
  </si>
  <si>
    <t xml:space="preserve">Главный бухгалтер </t>
  </si>
  <si>
    <t>Павлова Л.Г.</t>
  </si>
  <si>
    <t xml:space="preserve">Крыша, чердак </t>
  </si>
  <si>
    <t>Окна подъездные</t>
  </si>
  <si>
    <t>Вентиляция</t>
  </si>
  <si>
    <t xml:space="preserve">Лестницы,   крыльца, перила </t>
  </si>
  <si>
    <t xml:space="preserve">Стены,  перегородки,  межпанельные  швы </t>
  </si>
  <si>
    <t>Управляющей организации ООО "УК "Жилищник" о выполненных работах и предоставленных услугах по МКД за 2009 г</t>
  </si>
  <si>
    <t xml:space="preserve">Статья расходов </t>
  </si>
  <si>
    <t>Суммы  (без НДС)</t>
  </si>
  <si>
    <t>Бульвар строителей 24</t>
  </si>
  <si>
    <t>жилой дом</t>
  </si>
  <si>
    <t xml:space="preserve">Б-р Строителей,20 </t>
  </si>
  <si>
    <t>общежитие</t>
  </si>
  <si>
    <t>Б-р Строителей,22</t>
  </si>
  <si>
    <t>Б-р Строителей,22а</t>
  </si>
  <si>
    <t>Б-р Строителей,22б</t>
  </si>
  <si>
    <t>Б-р Строителей,24а</t>
  </si>
  <si>
    <t>жтлой дом</t>
  </si>
  <si>
    <t>Б-р Строителей,26</t>
  </si>
  <si>
    <t>Жилой дом</t>
  </si>
  <si>
    <t>Б-р Строителей,26а</t>
  </si>
  <si>
    <t>Б-р Строителей,26б</t>
  </si>
  <si>
    <t>1ств</t>
  </si>
  <si>
    <t>шт</t>
  </si>
  <si>
    <t>м.кв.</t>
  </si>
  <si>
    <t>п.м.</t>
  </si>
  <si>
    <t>м.п.</t>
  </si>
  <si>
    <t>пр-т Ленинградский 21а</t>
  </si>
  <si>
    <t>пр-т Ленина 137а</t>
  </si>
  <si>
    <t>пр-т Ленина 137б</t>
  </si>
  <si>
    <t>пр-т Химиков 22</t>
  </si>
  <si>
    <t>пр-т Химиков 26а</t>
  </si>
  <si>
    <t>Бульвар Строителей12</t>
  </si>
  <si>
    <t>пр-т Ленинградский 13</t>
  </si>
  <si>
    <t>б-р Строителей 26в</t>
  </si>
  <si>
    <t>Бульвар Строителей 26г</t>
  </si>
  <si>
    <t>Бульвар Строителей 26-1</t>
  </si>
  <si>
    <t>Бульвар Строителей 26-2</t>
  </si>
  <si>
    <t>Бульвар Строителей 28а</t>
  </si>
  <si>
    <t>Бульвар Строителей 28б</t>
  </si>
  <si>
    <t>Бульвар Строителей 30</t>
  </si>
  <si>
    <t>Бульвар Строителей 30а</t>
  </si>
  <si>
    <t>Бульвар Строителей 30б</t>
  </si>
  <si>
    <t>Бульвар Строителей 32</t>
  </si>
  <si>
    <t>Бульвар Строителей 32а</t>
  </si>
  <si>
    <t>Бульвар Строителей 34а</t>
  </si>
  <si>
    <t>Бульвар Строителей 36</t>
  </si>
  <si>
    <t>пр-т Ленинградский 21б</t>
  </si>
  <si>
    <t>пр-т Ленинградский 21в</t>
  </si>
  <si>
    <t>пр-т Ленинградский 21г</t>
  </si>
  <si>
    <t>пр-т Ленинградский 23</t>
  </si>
  <si>
    <t>пр-т Ленинградский 23а</t>
  </si>
  <si>
    <t>пр-т Ленинградский 23б</t>
  </si>
  <si>
    <t>пр-т Ленинградский 23в</t>
  </si>
  <si>
    <t>пр-т Ленинградский 25</t>
  </si>
  <si>
    <t>пр-т Ленинградский 25а</t>
  </si>
  <si>
    <t>пр-т Ленинградский 25б</t>
  </si>
  <si>
    <t>пр-т Ленинградский 25в</t>
  </si>
  <si>
    <t>пр-т Ленинградский 27</t>
  </si>
  <si>
    <t>пр-т Ленинградский 27а</t>
  </si>
  <si>
    <t>пр-т Ленинградский 31</t>
  </si>
  <si>
    <t>пр-т Ленинградский 31а</t>
  </si>
  <si>
    <t>пр-т Ленинградский 33</t>
  </si>
  <si>
    <t>пр-т Ленина 139</t>
  </si>
  <si>
    <t>пр-т Ленина 139а</t>
  </si>
  <si>
    <t>пр-т Ленина 139б</t>
  </si>
  <si>
    <t>пр-т Ленина 139в</t>
  </si>
  <si>
    <t>пр-т Ленина 141</t>
  </si>
  <si>
    <t>пр-т Ленина 141а</t>
  </si>
  <si>
    <t>пр-т Ленина 143</t>
  </si>
  <si>
    <t>пр-т Химиков 24</t>
  </si>
  <si>
    <t>пр-т Химиков 24а</t>
  </si>
  <si>
    <t>пр-т Химиков 26</t>
  </si>
  <si>
    <t>Бульвар Строителей12а</t>
  </si>
  <si>
    <t>Бульвар Строителей14а</t>
  </si>
  <si>
    <t>Бульвар Строителей16</t>
  </si>
  <si>
    <t>Бульвар Строителей16а</t>
  </si>
  <si>
    <t>Бульвар Строителей16б</t>
  </si>
  <si>
    <t>пр-т Ленинградский 13а</t>
  </si>
  <si>
    <t>пр-т Ленинградский 13б</t>
  </si>
  <si>
    <t>пр-т Ленинградский 15</t>
  </si>
  <si>
    <t>пр-т Ленинградский 15а</t>
  </si>
  <si>
    <t>пр-т Ленина138</t>
  </si>
  <si>
    <t>Ленина 138а</t>
  </si>
  <si>
    <t>Ленина 140а</t>
  </si>
  <si>
    <t>Ленина142а</t>
  </si>
  <si>
    <t>Ленина 142б</t>
  </si>
  <si>
    <t>Ленина 144а</t>
  </si>
  <si>
    <t>Ленина 146</t>
  </si>
  <si>
    <t>Октябрьский 93</t>
  </si>
  <si>
    <t>Октябрьский 79</t>
  </si>
  <si>
    <t>Октябрьский 81</t>
  </si>
  <si>
    <t>Октябрьский  83</t>
  </si>
  <si>
    <t>Октябрьский 87</t>
  </si>
  <si>
    <t>пр-т  Октябрьский  89</t>
  </si>
  <si>
    <t>пр-т Октябрьский 91</t>
  </si>
  <si>
    <t>пр-т Ленинградский 21</t>
  </si>
  <si>
    <t>ГВС по подвалу</t>
  </si>
  <si>
    <t>Швы</t>
  </si>
  <si>
    <t>Кровля</t>
  </si>
  <si>
    <t>стояки отопления</t>
  </si>
  <si>
    <t>х/узел, вентиля</t>
  </si>
  <si>
    <t>фед.средства</t>
  </si>
  <si>
    <t>отопление вентиля</t>
  </si>
  <si>
    <t>отопление магистраль</t>
  </si>
  <si>
    <t>канализация</t>
  </si>
  <si>
    <t>канализация, стояки ХВС ГВС</t>
  </si>
  <si>
    <t>магистраль отопления</t>
  </si>
  <si>
    <t>т/узел</t>
  </si>
  <si>
    <t>швы</t>
  </si>
  <si>
    <t>федералы</t>
  </si>
  <si>
    <t>ХВС,ГВС, водоразбор</t>
  </si>
  <si>
    <t>кровля</t>
  </si>
  <si>
    <t>ХВС,ГВС, вентеля</t>
  </si>
  <si>
    <t>ГВС</t>
  </si>
  <si>
    <t>крыльца</t>
  </si>
  <si>
    <t>врезки отопления</t>
  </si>
  <si>
    <t>ХВС,ГВС</t>
  </si>
  <si>
    <t>ХВС,ГВС по подвалу</t>
  </si>
  <si>
    <t>балк. Плиты</t>
  </si>
  <si>
    <t>подъезды</t>
  </si>
  <si>
    <t>ГВС в подвале</t>
  </si>
  <si>
    <t>крыльцо</t>
  </si>
  <si>
    <t>вентиля на отопление</t>
  </si>
  <si>
    <t>ХВС, ГВС</t>
  </si>
  <si>
    <t>отмостки</t>
  </si>
  <si>
    <t>ХВС, ГВС, канализация</t>
  </si>
  <si>
    <t>х/узел, врезки</t>
  </si>
  <si>
    <t>х/узел</t>
  </si>
  <si>
    <t>канализация в подвале</t>
  </si>
  <si>
    <t>врезки на отопление</t>
  </si>
  <si>
    <t>отопление с врезками</t>
  </si>
  <si>
    <t>ГВС магистраль</t>
  </si>
  <si>
    <t>ХВС, ГВС по подвалу</t>
  </si>
  <si>
    <t>отмостки, крыльцо</t>
  </si>
  <si>
    <t>балкон.плиты</t>
  </si>
  <si>
    <t>эн.сберегающие светильники</t>
  </si>
  <si>
    <t>эн.сберег.светильники</t>
  </si>
  <si>
    <t>благоустройство</t>
  </si>
  <si>
    <t xml:space="preserve">Перекрытия , балк.козырьки     </t>
  </si>
  <si>
    <t xml:space="preserve">Стены,  перегородки,  межпанельные  швы, балк.плиты </t>
  </si>
  <si>
    <t>Стены,  перегородки,  межпанельные  швы , балк.плиты</t>
  </si>
  <si>
    <t>общехоз.</t>
  </si>
  <si>
    <t>кассовое</t>
  </si>
  <si>
    <t>паспортное</t>
  </si>
  <si>
    <t>внутридомовое и конструктивы</t>
  </si>
  <si>
    <t>Октябрьский 85</t>
  </si>
  <si>
    <t>Ленина 146/1</t>
  </si>
  <si>
    <t>9, 10</t>
  </si>
  <si>
    <t>Строителей 14</t>
  </si>
  <si>
    <t>т/узлы</t>
  </si>
  <si>
    <t>содержание вахтеров</t>
  </si>
  <si>
    <t>доход</t>
  </si>
  <si>
    <t>расход</t>
  </si>
  <si>
    <t>остаток</t>
  </si>
  <si>
    <t>доход (начислено)</t>
  </si>
  <si>
    <t>Примечание. Остаток по коммунальным услугам формируется как начислено минус оплачено. Положительныый остаток означает долг населения. Остаток по прочим позициям формируется как начислено плюс предоставление прочего имущества мунус затрачено. Необходимо иметь ввиду наличие задолженности населения по оплате, которую можно просчитать как начислено плюс доход от предоставления прочего имущества минус оплачено.</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</si>
</sst>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 #,##0.0_);_(* \(#,##0.0\);_(* &quot;-&quot;??_);_(@_)"/>
    <numFmt numFmtId="185" formatCode="_(* #,##0_);_(* \(#,##0\);_(* &quot;-&quot;??_);_(@_)"/>
    <numFmt numFmtId="186" formatCode="0.00000"/>
    <numFmt numFmtId="187" formatCode="0.0000"/>
    <numFmt numFmtId="188" formatCode="0.000"/>
    <numFmt numFmtId="189" formatCode="0.0"/>
    <numFmt numFmtId="190" formatCode="0.0000000"/>
    <numFmt numFmtId="191" formatCode="0.000000"/>
    <numFmt numFmtId="192" formatCode="0.00000000"/>
  </numFmts>
  <fonts count="4">
    <font>
      <sz val="10"/>
      <name val="Arial"/>
      <family val="0"/>
    </font>
    <font>
      <sz val="10"/>
      <name val="Times New Roman"/>
      <family val="1"/>
    </font>
    <font>
      <b/>
      <sz val="10"/>
      <name val="Times New Roman"/>
      <family val="1"/>
    </font>
    <font>
      <sz val="12"/>
      <name val="Times New Roman"/>
      <family val="1"/>
    </font>
  </fonts>
  <fills count="2">
    <fill>
      <patternFill/>
    </fill>
    <fill>
      <patternFill patternType="gray125"/>
    </fill>
  </fills>
  <borders count="27">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style="medium"/>
    </border>
    <border>
      <left style="medium"/>
      <right style="thin"/>
      <top style="thin"/>
      <bottom style="thin"/>
    </border>
    <border>
      <left style="medium"/>
      <right style="thin"/>
      <top style="thin"/>
      <bottom>
        <color indexed="63"/>
      </bottom>
    </border>
    <border>
      <left style="thin"/>
      <right>
        <color indexed="63"/>
      </right>
      <top style="thin"/>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90">
    <xf numFmtId="0" fontId="0" fillId="0" borderId="0" xfId="0" applyAlignment="1">
      <alignment/>
    </xf>
    <xf numFmtId="0" fontId="1" fillId="0" borderId="0" xfId="0" applyFont="1" applyAlignment="1">
      <alignment horizontal="justify"/>
    </xf>
    <xf numFmtId="0" fontId="1" fillId="0" borderId="0" xfId="0" applyFont="1" applyAlignment="1">
      <alignment horizontal="center"/>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xf>
    <xf numFmtId="0" fontId="1" fillId="0" borderId="0" xfId="0" applyFont="1" applyAlignment="1">
      <alignment horizontal="right"/>
    </xf>
    <xf numFmtId="0" fontId="1" fillId="0" borderId="2" xfId="0" applyFont="1" applyBorder="1" applyAlignment="1">
      <alignment horizontal="center"/>
    </xf>
    <xf numFmtId="0" fontId="1" fillId="0" borderId="0" xfId="0" applyFont="1" applyBorder="1" applyAlignment="1">
      <alignment horizontal="right"/>
    </xf>
    <xf numFmtId="0" fontId="1" fillId="0" borderId="3" xfId="0" applyFont="1" applyBorder="1" applyAlignment="1">
      <alignment vertical="top"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1" fontId="1" fillId="0" borderId="2" xfId="0" applyNumberFormat="1" applyFont="1" applyBorder="1" applyAlignment="1">
      <alignment horizontal="center"/>
    </xf>
    <xf numFmtId="1" fontId="1" fillId="0" borderId="0" xfId="0" applyNumberFormat="1" applyFont="1" applyAlignment="1">
      <alignment/>
    </xf>
    <xf numFmtId="1" fontId="1" fillId="0" borderId="1" xfId="0" applyNumberFormat="1" applyFont="1" applyBorder="1" applyAlignment="1">
      <alignment horizontal="center" vertical="center" wrapText="1"/>
    </xf>
    <xf numFmtId="1" fontId="1" fillId="0" borderId="1" xfId="0" applyNumberFormat="1" applyFont="1" applyBorder="1" applyAlignment="1">
      <alignment vertical="top" wrapText="1"/>
    </xf>
    <xf numFmtId="1" fontId="1" fillId="0" borderId="3" xfId="0" applyNumberFormat="1" applyFont="1" applyBorder="1" applyAlignment="1">
      <alignment vertical="top" wrapText="1"/>
    </xf>
    <xf numFmtId="179" fontId="1" fillId="0" borderId="1" xfId="18" applyFont="1" applyBorder="1" applyAlignment="1">
      <alignment vertical="top" wrapText="1"/>
    </xf>
    <xf numFmtId="1" fontId="1" fillId="0" borderId="1" xfId="18" applyNumberFormat="1" applyFont="1" applyBorder="1" applyAlignment="1">
      <alignment vertical="top" wrapText="1"/>
    </xf>
    <xf numFmtId="1" fontId="1" fillId="0" borderId="1" xfId="0" applyNumberFormat="1" applyFont="1" applyBorder="1" applyAlignment="1">
      <alignment horizontal="right" vertical="top" wrapText="1" indent="1"/>
    </xf>
    <xf numFmtId="2" fontId="1" fillId="0" borderId="1" xfId="0" applyNumberFormat="1" applyFont="1" applyBorder="1" applyAlignment="1">
      <alignment vertical="top" wrapText="1"/>
    </xf>
    <xf numFmtId="2" fontId="1" fillId="0" borderId="0" xfId="0" applyNumberFormat="1" applyFont="1" applyAlignment="1">
      <alignment/>
    </xf>
    <xf numFmtId="0" fontId="1" fillId="0" borderId="0" xfId="0" applyFont="1" applyAlignment="1">
      <alignment vertical="center"/>
    </xf>
    <xf numFmtId="0" fontId="1" fillId="0" borderId="4" xfId="0" applyFont="1" applyBorder="1" applyAlignment="1">
      <alignment vertical="center"/>
    </xf>
    <xf numFmtId="0" fontId="1" fillId="0" borderId="4" xfId="0" applyFont="1" applyBorder="1" applyAlignment="1">
      <alignment vertical="justify"/>
    </xf>
    <xf numFmtId="0" fontId="1" fillId="0" borderId="5" xfId="0" applyFont="1" applyBorder="1" applyAlignment="1">
      <alignment vertical="justify"/>
    </xf>
    <xf numFmtId="0" fontId="1" fillId="0" borderId="6" xfId="0" applyFont="1" applyBorder="1" applyAlignment="1">
      <alignment vertical="center"/>
    </xf>
    <xf numFmtId="0" fontId="1" fillId="0" borderId="6" xfId="0" applyFont="1" applyBorder="1" applyAlignment="1">
      <alignment/>
    </xf>
    <xf numFmtId="0" fontId="1" fillId="0" borderId="7" xfId="0" applyFont="1" applyBorder="1" applyAlignment="1">
      <alignment/>
    </xf>
    <xf numFmtId="1" fontId="1" fillId="0" borderId="6" xfId="0" applyNumberFormat="1" applyFont="1" applyBorder="1" applyAlignment="1">
      <alignment vertical="center"/>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vertical="center"/>
    </xf>
    <xf numFmtId="2" fontId="1" fillId="0" borderId="11" xfId="0" applyNumberFormat="1" applyFont="1" applyBorder="1" applyAlignment="1">
      <alignment vertical="top" wrapText="1"/>
    </xf>
    <xf numFmtId="179" fontId="1" fillId="0" borderId="10" xfId="18" applyFont="1" applyBorder="1" applyAlignment="1">
      <alignment vertical="center"/>
    </xf>
    <xf numFmtId="1" fontId="1" fillId="0" borderId="10" xfId="0" applyNumberFormat="1" applyFont="1" applyBorder="1" applyAlignment="1">
      <alignment vertical="justify"/>
    </xf>
    <xf numFmtId="0" fontId="1" fillId="0" borderId="10" xfId="0" applyFont="1" applyBorder="1" applyAlignment="1">
      <alignment vertical="justify"/>
    </xf>
    <xf numFmtId="0" fontId="1" fillId="0" borderId="12" xfId="0" applyFont="1" applyBorder="1" applyAlignment="1">
      <alignment vertical="justify"/>
    </xf>
    <xf numFmtId="0" fontId="1" fillId="0" borderId="13" xfId="0" applyFont="1" applyBorder="1" applyAlignment="1">
      <alignment horizontal="left" vertical="top" wrapText="1"/>
    </xf>
    <xf numFmtId="0" fontId="1" fillId="0" borderId="14" xfId="0" applyFont="1" applyBorder="1" applyAlignment="1">
      <alignment vertical="center" wrapText="1"/>
    </xf>
    <xf numFmtId="0" fontId="1" fillId="0" borderId="4" xfId="0" applyFont="1" applyBorder="1" applyAlignment="1">
      <alignment horizontal="center" vertical="center" wrapText="1"/>
    </xf>
    <xf numFmtId="179" fontId="1" fillId="0" borderId="15" xfId="18" applyFont="1" applyBorder="1" applyAlignment="1">
      <alignment vertical="top" wrapText="1"/>
    </xf>
    <xf numFmtId="179" fontId="1" fillId="0" borderId="1" xfId="18" applyFont="1" applyBorder="1" applyAlignment="1">
      <alignment horizontal="center" vertical="center"/>
    </xf>
    <xf numFmtId="179" fontId="1" fillId="0" borderId="0" xfId="18" applyFont="1" applyAlignment="1">
      <alignment/>
    </xf>
    <xf numFmtId="179" fontId="1" fillId="0" borderId="1" xfId="18" applyFont="1" applyBorder="1" applyAlignment="1">
      <alignment horizontal="center" vertical="top" wrapText="1"/>
    </xf>
    <xf numFmtId="179" fontId="1" fillId="0" borderId="3" xfId="18" applyFont="1" applyBorder="1" applyAlignment="1">
      <alignment vertical="top" wrapText="1"/>
    </xf>
    <xf numFmtId="179" fontId="1" fillId="0" borderId="4" xfId="18" applyFont="1" applyBorder="1" applyAlignment="1">
      <alignment vertical="top" wrapText="1"/>
    </xf>
    <xf numFmtId="179" fontId="1" fillId="0" borderId="5" xfId="18" applyFont="1" applyBorder="1" applyAlignment="1">
      <alignment vertical="top" wrapText="1"/>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top" wrapText="1"/>
    </xf>
    <xf numFmtId="0" fontId="1" fillId="0" borderId="10" xfId="0" applyFont="1" applyBorder="1" applyAlignment="1">
      <alignment horizontal="left" vertical="top" wrapText="1"/>
    </xf>
    <xf numFmtId="0" fontId="2" fillId="0" borderId="17"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3" fillId="0" borderId="0" xfId="0" applyFont="1" applyAlignment="1">
      <alignment horizontal="center"/>
    </xf>
    <xf numFmtId="0" fontId="3" fillId="0" borderId="0" xfId="0" applyFont="1" applyAlignment="1">
      <alignment horizontal="center" wrapText="1"/>
    </xf>
    <xf numFmtId="0" fontId="1" fillId="0" borderId="11" xfId="0" applyFont="1" applyBorder="1" applyAlignment="1">
      <alignment horizontal="center"/>
    </xf>
    <xf numFmtId="0" fontId="1" fillId="0" borderId="2" xfId="0" applyFont="1" applyBorder="1" applyAlignment="1">
      <alignment horizontal="center"/>
    </xf>
    <xf numFmtId="179" fontId="1" fillId="0" borderId="2" xfId="18" applyFont="1" applyBorder="1" applyAlignment="1">
      <alignment horizontal="center"/>
    </xf>
    <xf numFmtId="0" fontId="1" fillId="0" borderId="19" xfId="0" applyFont="1" applyBorder="1" applyAlignment="1">
      <alignment horizontal="center" vertical="top" wrapText="1"/>
    </xf>
    <xf numFmtId="0" fontId="1" fillId="0" borderId="13" xfId="0" applyFont="1" applyBorder="1" applyAlignment="1">
      <alignment horizontal="center" vertical="top" wrapText="1"/>
    </xf>
    <xf numFmtId="0" fontId="1" fillId="0" borderId="20" xfId="0" applyFont="1" applyBorder="1" applyAlignment="1">
      <alignment horizontal="center" vertical="top" wrapText="1"/>
    </xf>
    <xf numFmtId="0" fontId="1" fillId="0" borderId="1" xfId="0" applyFont="1" applyBorder="1" applyAlignment="1">
      <alignment horizontal="center" vertical="top"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1" xfId="0" applyFont="1" applyBorder="1" applyAlignment="1">
      <alignment horizontal="center" vertical="top" wrapText="1"/>
    </xf>
    <xf numFmtId="0" fontId="1" fillId="0" borderId="4" xfId="0" applyFont="1" applyBorder="1" applyAlignment="1">
      <alignment horizontal="center" vertical="top" wrapText="1"/>
    </xf>
    <xf numFmtId="0" fontId="1" fillId="0" borderId="20" xfId="0" applyFont="1" applyBorder="1" applyAlignment="1">
      <alignment vertical="top" wrapText="1"/>
    </xf>
    <xf numFmtId="0" fontId="1" fillId="0" borderId="1" xfId="0" applyFont="1" applyBorder="1" applyAlignment="1">
      <alignment vertical="top" wrapText="1"/>
    </xf>
    <xf numFmtId="0" fontId="1" fillId="0" borderId="21" xfId="0" applyFont="1" applyBorder="1" applyAlignment="1">
      <alignment horizontal="center" vertical="center"/>
    </xf>
    <xf numFmtId="0" fontId="1" fillId="0" borderId="22" xfId="0" applyFont="1" applyBorder="1" applyAlignment="1">
      <alignment horizontal="left" vertical="top" wrapText="1"/>
    </xf>
    <xf numFmtId="0" fontId="1" fillId="0" borderId="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0" xfId="0" applyNumberFormat="1" applyFont="1" applyAlignment="1">
      <alignment horizontal="left" wrapText="1"/>
    </xf>
    <xf numFmtId="0" fontId="1" fillId="0" borderId="26"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2" fillId="0" borderId="15" xfId="0" applyFont="1" applyBorder="1" applyAlignment="1">
      <alignment horizontal="center" vertical="top" wrapText="1"/>
    </xf>
    <xf numFmtId="0" fontId="2" fillId="0" borderId="10" xfId="0" applyFont="1" applyBorder="1" applyAlignment="1">
      <alignment horizontal="center" vertical="top" wrapText="1"/>
    </xf>
    <xf numFmtId="1" fontId="1" fillId="0" borderId="1" xfId="0" applyNumberFormat="1" applyFont="1" applyBorder="1" applyAlignment="1">
      <alignment horizontal="center" vertical="top" wrapText="1"/>
    </xf>
    <xf numFmtId="2" fontId="1" fillId="0" borderId="2" xfId="0" applyNumberFormat="1" applyFont="1" applyBorder="1" applyAlignment="1">
      <alignment horizontal="center"/>
    </xf>
    <xf numFmtId="1" fontId="1" fillId="0" borderId="2"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styles" Target="styles.xml" /><Relationship Id="rId85" Type="http://schemas.openxmlformats.org/officeDocument/2006/relationships/sharedStrings" Target="sharedStrings.xml" /><Relationship Id="rId8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workbookViewId="0" topLeftCell="B1">
      <selection activeCell="N52" sqref="N52"/>
    </sheetView>
  </sheetViews>
  <sheetFormatPr defaultColWidth="9.140625" defaultRowHeight="12.75"/>
  <cols>
    <col min="1" max="1" width="23.140625" style="6" customWidth="1"/>
    <col min="2" max="2" width="34.8515625" style="6" customWidth="1"/>
    <col min="3" max="3" width="13.7109375" style="6" customWidth="1"/>
    <col min="4" max="4" width="13.00390625" style="6" customWidth="1"/>
    <col min="5" max="5" width="12.140625" style="6" customWidth="1"/>
    <col min="6" max="6" width="14.57421875" style="6" customWidth="1"/>
    <col min="7" max="9" width="9.140625" style="6" customWidth="1"/>
    <col min="10" max="10" width="10.8515625" style="6" customWidth="1"/>
    <col min="11" max="11" width="18.57421875" style="6" customWidth="1"/>
    <col min="12" max="12" width="10.421875" style="6" bestFit="1" customWidth="1"/>
    <col min="13" max="16384" width="9.140625" style="6" customWidth="1"/>
  </cols>
  <sheetData>
    <row r="1" spans="1:5" ht="15.75">
      <c r="A1" s="60" t="s">
        <v>55</v>
      </c>
      <c r="B1" s="60"/>
      <c r="C1" s="60"/>
      <c r="D1" s="60"/>
      <c r="E1" s="60"/>
    </row>
    <row r="2" spans="1:5" ht="33" customHeight="1">
      <c r="A2" s="61" t="s">
        <v>73</v>
      </c>
      <c r="B2" s="61"/>
      <c r="C2" s="61"/>
      <c r="D2" s="61"/>
      <c r="E2" s="61"/>
    </row>
    <row r="4" spans="1:5" ht="12.75">
      <c r="A4" s="7"/>
      <c r="B4" s="9" t="s">
        <v>56</v>
      </c>
      <c r="C4" s="63"/>
      <c r="D4" s="63"/>
      <c r="E4" s="63"/>
    </row>
    <row r="5" spans="2:5" ht="12.75">
      <c r="B5" s="7" t="s">
        <v>62</v>
      </c>
      <c r="C5" s="63"/>
      <c r="D5" s="63"/>
      <c r="E5" s="63"/>
    </row>
    <row r="6" spans="2:5" ht="12.75">
      <c r="B6" s="7" t="s">
        <v>57</v>
      </c>
      <c r="C6" s="64">
        <f>окт85!C6+Лен146_1!C6+Стр14!C6+'Б-р20'!C6:E6+'Б-р 22'!C6:E6+'б-р22а'!C6:E6+'б-р 22б'!C6:E6+'б-р24'!C6:E6+'24а'!C6:E6+'б-р26'!C6:E6+'б-р26а'!C6:E6+'б-р26б'!C6:E6+'б-р 26в'!C6:E6+'б-р 26г'!C6:E6+'б-р 26-1'!C6:E6+'б-р 26-2'!C6:E6+' 28-а'!C6:E6+'28-б'!C6:E6+'б30'!C6+'б30а'!C6+'б30б'!C6+'б32'!C6+'б32а'!C6+'б34а'!C6+'б36'!C6+'л21'!C6+'л21а'!C6+'л21б'!C6+'л21в'!C6+'л21г'!C6+'л23'!C6+'л23а'!C6+'л23б'!C6+'23в'!C6:E6+'л25'!C6+'л25а'!C6+'л25б'!C6+'25в'!C6:E6+'л27'!C6+'л27а'!C6+'л31'!C6+'л31а'!C6+'л33'!C6+лен137а!C6+лен137б!C6+лен139!C6+лен139а!C6+лен139б!C6+лен139в!C6+лен141!C6+'л141а'!C6+'л143'!C6+хим22!C6+хим24!C6+хим24а!C6+хим26!C6+хим26а!C6+'б-р 12'!C6:E6+'б-р 12а'!C6:E6+'б-р14а'!C6:E6+'б-р16'!C6:E6+'б-р16а'!C6:E6+'б-р 16б'!C6:E6+лен13!C6+лен13а!C6+лен13б!C6+лен15!C6+лен15а!C6+лен138!C6+лен138а!C6+лен140а!C6+лен142а!C6+лен142б!C6+лен144а!C6+лен146!C6+'окябр93.'!C6+окт79!C6+окт81!C6+окт83!C6+окт87!C6+окт89!C6+окт91!C6</f>
        <v>401718.5599999999</v>
      </c>
      <c r="D6" s="64"/>
      <c r="E6" s="64"/>
    </row>
    <row r="7" spans="2:5" ht="12.75">
      <c r="B7" s="7" t="s">
        <v>58</v>
      </c>
      <c r="C7" s="62"/>
      <c r="D7" s="62"/>
      <c r="E7" s="62"/>
    </row>
    <row r="8" spans="2:5" ht="12.75">
      <c r="B8" s="7" t="s">
        <v>63</v>
      </c>
      <c r="C8" s="62"/>
      <c r="D8" s="62"/>
      <c r="E8" s="62"/>
    </row>
    <row r="9" spans="2:5" ht="12.75">
      <c r="B9" s="8"/>
      <c r="C9" s="8"/>
      <c r="D9" s="8"/>
      <c r="E9" s="8"/>
    </row>
    <row r="10" spans="1:5" ht="25.5">
      <c r="A10" s="4" t="s">
        <v>75</v>
      </c>
      <c r="B10" s="4" t="s">
        <v>28</v>
      </c>
      <c r="C10" s="4" t="s">
        <v>29</v>
      </c>
      <c r="D10" s="4" t="s">
        <v>30</v>
      </c>
      <c r="E10" s="4" t="s">
        <v>0</v>
      </c>
    </row>
    <row r="11" spans="1:5" ht="12.75">
      <c r="A11" s="3" t="s">
        <v>31</v>
      </c>
      <c r="B11" s="18">
        <f>'Б-р20'!B11+'Б-р 22'!B11+'б-р22а'!B11+'б-р 22б'!B11+'б-р24'!B11+'24а'!B11+'б-р26'!B11+'б-р26а'!B11+'б-р26б'!B11+'б-р 26в'!B11+'б-р 26г'!B11+'б-р 26-1'!B11+'б-р 26-2'!B11+' 28-а'!B11+'28-б'!B11+'б30'!B11+'б30а'!B11+'б30б'!B11+'б32'!B11+'б32а'!B11+'б34а'!B11+'б36'!B11+'л21'!B11+'л21а'!B11+'л21б'!B11+'л21в'!B11+'л21г'!B11+'л23'!B11+'л23а'!B11+'л23б'!B11+'23в'!B11+'л25'!B11+'л25а'!B11+'л25б'!B11+'25в'!B11+'л27'!B11+'л27а'!B11+'л31'!B11+'л31а'!B11+'л33'!B11+лен137а!B11+лен137б!B11+лен139!B11+лен139а!B11+лен139б!B11+лен139в!B11+лен141!B11+'л141а'!B11+'л143'!B11+хим22!B11+хим24!B11+хим24а!B11+хим26!B11+хим26а!B11+'б-р 12'!B11+'б-р 12а'!B11+'б-р14а'!B11+'б-р16'!B11+'б-р16а'!B11+'б-р 16б'!B11+лен13!B11+лен13а!B11+лен13б!B11+лен15!B11+лен15а!B11+лен138!B11+лен138а!B11+лен140а!B11+лен142а!B11+лен142б!B11+лен144а!B11+лен146!B11+'окябр93.'!B11+окт79!B11+окт81!B11+окт83!B11+окт87!B11+окт89!B11+окт91!B11+окт85!B11+Лен146_1!B11+Стр14!B11</f>
        <v>-1918959.0399999998</v>
      </c>
      <c r="C11" s="18">
        <f>'Б-р20'!C11+'Б-р 22'!C11+'б-р22а'!C11+'б-р 22б'!C11+'б-р24'!C11+'24а'!C11+'б-р26'!C11+'б-р26а'!C11+'б-р26б'!C11+'б-р 26в'!C11+'б-р 26г'!C11+'б-р 26-1'!C11+'б-р 26-2'!C11+' 28-а'!C11+'28-б'!C11+'б30'!C11+'б30а'!C11+'б30б'!C11+'б32'!C11+'б32а'!C11+'б34а'!C11+'б36'!C11+'л21'!C11+'л21а'!C11+'л21б'!C11+'л21в'!C11+'л21г'!C11+'л23'!C11+'л23а'!C11+'л23б'!C11+'23в'!C11+'л25'!C11+'л25а'!C11+'л25б'!C11+'25в'!C11+'л27'!C11+'л27а'!C11+'л31'!C11+'л31а'!C11+'л33'!C11+лен137а!C11+лен137б!C11+лен139!C11+лен139а!C11+лен139б!C11+лен139в!C11+лен141!C11+'л141а'!C11+'л143'!C11+хим22!C11+хим24!C11+хим24а!C11+хим26!C11+хим26а!C11+'б-р 12'!C11+'б-р 12а'!C11+'б-р14а'!C11+'б-р16'!C11+'б-р16а'!C11+'б-р 16б'!C11+лен13!C11+лен13а!C11+лен13б!C11+лен15!C11+лен15а!C11+лен138!C11+лен138а!C11+лен140а!C11+лен142а!C11+лен142б!C11+лен144а!C11+лен146!C11+'окябр93.'!C11+окт79!C11+окт81!C11+окт83!C11+окт87!C11+окт89!C11+окт91!C11+окт85!C11+Лен146_1!C11+Стр14!C11</f>
        <v>25571179.18</v>
      </c>
      <c r="D11" s="18">
        <f>'Б-р20'!D11+'Б-р 22'!D11+'б-р22а'!D11+'б-р 22б'!D11+'б-р24'!D11+'24а'!D11+'б-р26'!D11+'б-р26а'!D11+'б-р26б'!D11+'б-р 26в'!D11+'б-р 26г'!D11+'б-р 26-1'!D11+'б-р 26-2'!D11+' 28-а'!D11+'28-б'!D11+'б30'!D11+'б30а'!D11+'б30б'!D11+'б32'!D11+'б32а'!D11+'б34а'!D11+'б36'!D11+'л21'!D11+'л21а'!D11+'л21б'!D11+'л21в'!D11+'л21г'!D11+'л23'!D11+'л23а'!D11+'л23б'!D11+'23в'!D11+'л25'!D11+'л25а'!D11+'л25б'!D11+'25в'!D11+'л27'!D11+'л27а'!D11+'л31'!D11+'л31а'!D11+'л33'!D11+лен137а!D11+лен137б!D11+лен139!D11+лен139а!D11+лен139б!D11+лен139в!D11+лен141!D11+'л141а'!D11+'л143'!D11+хим22!D11+хим24!D11+хим24а!D11+хим26!D11+хим26а!D11+'б-р 12'!D11+'б-р 12а'!D11+'б-р14а'!D11+'б-р16'!D11+'б-р16а'!D11+'б-р 16б'!D11+лен13!D11+лен13а!D11+лен13б!D11+лен15!D11+лен15а!D11+лен138!D11+лен138а!D11+лен140а!D11+лен142а!D11+лен142б!D11+лен144а!D11+лен146!D11+'окябр93.'!D11+окт79!D11+окт81!D11+окт83!D11+окт87!D11+окт89!D11+окт91!D11+окт85!D11+Лен146_1!D11+Стр14!D11</f>
        <v>523990.66000000015</v>
      </c>
      <c r="E11" s="18">
        <f>'Б-р20'!E11+'Б-р 22'!E11+'б-р22а'!E11+'б-р 22б'!E11+'б-р24'!E11+'24а'!E11+'б-р26'!E11+'б-р26а'!E11+'б-р26б'!E11+'б-р 26в'!E11+'б-р 26г'!E11+'б-р 26-1'!E11+'б-р 26-2'!E11+' 28-а'!E11+'28-б'!E11+'б30'!E11+'б30а'!E11+'б30б'!E11+'б32'!E11+'б32а'!E11+'б34а'!E11+'б36'!E11+'л21'!E11+'л21а'!E11+'л21б'!E11+'л21в'!E11+'л21г'!E11+'л23'!E11+'л23а'!E11+'л23б'!E11+'23в'!E11+'л25'!E11+'л25а'!E11+'л25б'!E11+'25в'!E11+'л27'!E11+'л27а'!E11+'л31'!E11+'л31а'!E11+'л33'!E11+лен137а!E11+лен137б!E11+лен139!E11+лен139а!E11+лен139б!E11+лен139в!E11+лен141!E11+'л141а'!E11+'л143'!E11+хим22!E11+хим24!E11+хим24а!E11+хим26!E11+хим26а!E11+'б-р 12'!E11+'б-р 12а'!E11+'б-р14а'!E11+'б-р16'!E11+'б-р16а'!E11+'б-р 16б'!E11+лен13!E11+лен13а!E11+лен13б!E11+лен15!E11+лен15а!E11+лен138!E11+лен138а!E11+лен140а!E11+лен142а!E11+лен142б!E11+лен144а!E11+лен146!E11+'окябр93.'!E11+окт79!E11+окт81!E11+окт83!E11+окт87!E11+окт89!E11+окт91!E11+окт85!E11+Лен146_1!E11+Стр14!E11</f>
        <v>-1394968.3800000001</v>
      </c>
    </row>
    <row r="12" spans="1:5" ht="12.75">
      <c r="A12" s="3" t="s">
        <v>1</v>
      </c>
      <c r="B12" s="18">
        <f>'Б-р20'!B12+'Б-р 22'!B12+'б-р22а'!B12+'б-р 22б'!B12+'б-р24'!B12+'24а'!B12+'б-р26'!B12+'б-р26а'!B12+'б-р26б'!B12+'б-р 26в'!B12+'б-р 26г'!B12+'б-р 26-1'!B12+'б-р 26-2'!B12+' 28-а'!B12+'28-б'!B12+'б30'!B12+'б30а'!B12+'б30б'!B12+'б32'!B12+'б32а'!B12+'б34а'!B12+'б36'!B12+'л21'!B12+'л21а'!B12+'л21б'!B12+'л21в'!B12+'л21г'!B12+'л23'!B12+'л23а'!B12+'л23б'!B12+'23в'!B12+'л25'!B12+'л25а'!B12+'л25б'!B12+'25в'!B12+'л27'!B12+'л27а'!B12+'л31'!B12+'л31а'!B12+'л33'!B12+лен137а!B12+лен137б!B12+лен139!B12+лен139а!B12+лен139б!B12+лен139в!B12+лен141!B12+'л141а'!B12+'л143'!B12+хим22!B12+хим24!B12+хим24а!B12+хим26!B12+хим26а!B12+'б-р 12'!B12+'б-р 12а'!B12+'б-р14а'!B12+'б-р16'!B12+'б-р16а'!B12+'б-р 16б'!B12+лен13!B12+лен13а!B12+лен13б!B12+лен15!B12+лен15а!B12+лен138!B12+лен138а!B12+лен140а!B12+лен142а!B12+лен142б!B12+лен144а!B12+лен146!B12+'окябр93.'!B12+окт79!B12+окт81!B12+окт83!B12+окт87!B12+окт89!B12+окт91!B12+окт85!B12+Лен146_1!B12+Стр14!B12</f>
        <v>40889097.71000001</v>
      </c>
      <c r="C12" s="18">
        <f>'Б-р20'!C12+'Б-р 22'!C12+'б-р22а'!C12+'б-р 22б'!C12+'б-р24'!C12+'24а'!C12+'б-р26'!C12+'б-р26а'!C12+'б-р26б'!C12+'б-р 26в'!C12+'б-р 26г'!C12+'б-р 26-1'!C12+'б-р 26-2'!C12+' 28-а'!C12+'28-б'!C12+'б30'!C12+'б30а'!C12+'б30б'!C12+'б32'!C12+'б32а'!C12+'б34а'!C12+'б36'!C12+'л21'!C12+'л21а'!C12+'л21б'!C12+'л21в'!C12+'л21г'!C12+'л23'!C12+'л23а'!C12+'л23б'!C12+'23в'!C12+'л25'!C12+'л25а'!C12+'л25б'!C12+'25в'!C12+'л27'!C12+'л27а'!C12+'л31'!C12+'л31а'!C12+'л33'!C12+лен137а!C12+лен137б!C12+лен139!C12+лен139а!C12+лен139б!C12+лен139в!C12+лен141!C12+'л141а'!C12+'л143'!C12+хим22!C12+хим24!C12+хим24а!C12+хим26!C12+хим26а!C12+'б-р 12'!C12+'б-р 12а'!C12+'б-р14а'!C12+'б-р16'!C12+'б-р16а'!C12+'б-р 16б'!C12+лен13!C12+лен13а!C12+лен13б!C12+лен15!C12+лен15а!C12+лен138!C12+лен138а!C12+лен140а!C12+лен142а!C12+лен142б!C12+лен144а!C12+лен146!C12+'окябр93.'!C12+окт79!C12+окт81!C12+окт83!C12+окт87!C12+окт89!C12+окт91!C12+окт85!C12+Лен146_1!C12+Стр14!C12</f>
        <v>108409017.59999998</v>
      </c>
      <c r="D12" s="18">
        <f>'Б-р20'!D12+'Б-р 22'!D12+'б-р22а'!D12+'б-р 22б'!D12+'б-р24'!D12+'24а'!D12+'б-р26'!D12+'б-р26а'!D12+'б-р26б'!D12+'б-р 26в'!D12+'б-р 26г'!D12+'б-р 26-1'!D12+'б-р 26-2'!D12+' 28-а'!D12+'28-б'!D12+'б30'!D12+'б30а'!D12+'б30б'!D12+'б32'!D12+'б32а'!D12+'б34а'!D12+'б36'!D12+'л21'!D12+'л21а'!D12+'л21б'!D12+'л21в'!D12+'л21г'!D12+'л23'!D12+'л23а'!D12+'л23б'!D12+'23в'!D12+'л25'!D12+'л25а'!D12+'л25б'!D12+'25в'!D12+'л27'!D12+'л27а'!D12+'л31'!D12+'л31а'!D12+'л33'!D12+лен137а!D12+лен137б!D12+лен139!D12+лен139а!D12+лен139б!D12+лен139в!D12+лен141!D12+'л141а'!D12+'л143'!D12+хим22!D12+хим24!D12+хим24а!D12+хим26!D12+хим26а!D12+'б-р 12'!D12+'б-р 12а'!D12+'б-р14а'!D12+'б-р16'!D12+'б-р16а'!D12+'б-р 16б'!D12+лен13!D12+лен13а!D12+лен13б!D12+лен15!D12+лен15а!D12+лен138!D12+лен138а!D12+лен140а!D12+лен142а!D12+лен142б!D12+лен144а!D12+лен146!D12+'окябр93.'!D12+окт79!D12+окт81!D12+окт83!D12+окт87!D12+окт89!D12+окт91!D12+окт85!D12+Лен146_1!D12+Стр14!D12</f>
        <v>12563785.61</v>
      </c>
      <c r="E12" s="18">
        <f>'Б-р20'!E12+'Б-р 22'!E12+'б-р22а'!E12+'б-р 22б'!E12+'б-р24'!E12+'24а'!E12+'б-р26'!E12+'б-р26а'!E12+'б-р26б'!E12+'б-р 26в'!E12+'б-р 26г'!E12+'б-р 26-1'!E12+'б-р 26-2'!E12+' 28-а'!E12+'28-б'!E12+'б30'!E12+'б30а'!E12+'б30б'!E12+'б32'!E12+'б32а'!E12+'б34а'!E12+'б36'!E12+'л21'!E12+'л21а'!E12+'л21б'!E12+'л21в'!E12+'л21г'!E12+'л23'!E12+'л23а'!E12+'л23б'!E12+'23в'!E12+'л25'!E12+'л25а'!E12+'л25б'!E12+'25в'!E12+'л27'!E12+'л27а'!E12+'л31'!E12+'л31а'!E12+'л33'!E12+лен137а!E12+лен137б!E12+лен139!E12+лен139а!E12+лен139б!E12+лен139в!E12+лен141!E12+'л141а'!E12+'л143'!E12+хим22!E12+хим24!E12+хим24а!E12+хим26!E12+хим26а!E12+'б-р 12'!E12+'б-р 12а'!E12+'б-р14а'!E12+'б-р16'!E12+'б-р16а'!E12+'б-р 16б'!E12+лен13!E12+лен13а!E12+лен13б!E12+лен15!E12+лен15а!E12+лен138!E12+лен138а!E12+лен140а!E12+лен142а!E12+лен142б!E12+лен144а!E12+лен146!E12+'окябр93.'!E12+окт79!E12+окт81!E12+окт83!E12+окт87!E12+окт89!E12+окт91!E12+окт85!E12+Лен146_1!E12+Стр14!E12</f>
        <v>53452883.32</v>
      </c>
    </row>
    <row r="13" spans="1:5" ht="12.75">
      <c r="A13" s="3" t="s">
        <v>2</v>
      </c>
      <c r="B13" s="18">
        <f>'Б-р20'!B13+'Б-р 22'!B13+'б-р22а'!B13+'б-р 22б'!B13+'б-р24'!B13+'24а'!B13+'б-р26'!B13+'б-р26а'!B13+'б-р26б'!B13+'б-р 26в'!B13+'б-р 26г'!B13+'б-р 26-1'!B13+'б-р 26-2'!B13+' 28-а'!B13+'28-б'!B13+'б30'!B13+'б30а'!B13+'б30б'!B13+'б32'!B13+'б32а'!B13+'б34а'!B13+'б36'!B13+'л21'!B13+'л21а'!B13+'л21б'!B13+'л21в'!B13+'л21г'!B13+'л23'!B13+'л23а'!B13+'л23б'!B13+'23в'!B13+'л25'!B13+'л25а'!B13+'л25б'!B13+'25в'!B13+'л27'!B13+'л27а'!B13+'л31'!B13+'л31а'!B13+'л33'!B13+лен137а!B13+лен137б!B13+лен139!B13+лен139а!B13+лен139б!B13+лен139в!B13+лен141!B13+'л141а'!B13+'л143'!B13+хим22!B13+хим24!B13+хим24а!B13+хим26!B13+хим26а!B13+'б-р 12'!B13+'б-р 12а'!B13+'б-р14а'!B13+'б-р16'!B13+'б-р16а'!B13+'б-р 16б'!B13+лен13!B13+лен13а!B13+лен13б!B13+лен15!B13+лен15а!B13+лен138!B13+лен138а!B13+лен140а!B13+лен142а!B13+лен142б!B13+лен144а!B13+лен146!B13+'окябр93.'!B13+окт79!B13+окт81!B13+окт83!B13+окт87!B13+окт89!B13+окт91!B13+окт85!B13+Лен146_1!B13+Стр14!B13</f>
        <v>37726093.150000006</v>
      </c>
      <c r="C13" s="18">
        <f>'Б-р20'!C13+'Б-р 22'!C13+'б-р22а'!C13+'б-р 22б'!C13+'б-р24'!C13+'24а'!C13+'б-р26'!C13+'б-р26а'!C13+'б-р26б'!C13+'б-р 26в'!C13+'б-р 26г'!C13+'б-р 26-1'!C13+'б-р 26-2'!C13+' 28-а'!C13+'28-б'!C13+'б30'!C13+'б30а'!C13+'б30б'!C13+'б32'!C13+'б32а'!C13+'б34а'!C13+'б36'!C13+'л21'!C13+'л21а'!C13+'л21б'!C13+'л21в'!C13+'л21г'!C13+'л23'!C13+'л23а'!C13+'л23б'!C13+'23в'!C13+'л25'!C13+'л25а'!C13+'л25б'!C13+'25в'!C13+'л27'!C13+'л27а'!C13+'л31'!C13+'л31а'!C13+'л33'!C13+лен137а!C13+лен137б!C13+лен139!C13+лен139а!C13+лен139б!C13+лен139в!C13+лен141!C13+'л141а'!C13+'л143'!C13+хим22!C13+хим24!C13+хим24а!C13+хим26!C13+хим26а!C13+'б-р 12'!C13+'б-р 12а'!C13+'б-р14а'!C13+'б-р16'!C13+'б-р16а'!C13+'б-р 16б'!C13+лен13!C13+лен13а!C13+лен13б!C13+лен15!C13+лен15а!C13+лен138!C13+лен138а!C13+лен140а!C13+лен142а!C13+лен142б!C13+лен144а!C13+лен146!C13+'окябр93.'!C13+окт79!C13+окт81!C13+окт83!C13+окт87!C13+окт89!C13+окт91!C13+окт85!C13+Лен146_1!C13+Стр14!C13</f>
        <v>94979741.10000001</v>
      </c>
      <c r="D13" s="18">
        <f>'Б-р20'!D13+'Б-р 22'!D13+'б-р22а'!D13+'б-р 22б'!D13+'б-р24'!D13+'24а'!D13+'б-р26'!D13+'б-р26а'!D13+'б-р26б'!D13+'б-р 26в'!D13+'б-р 26г'!D13+'б-р 26-1'!D13+'б-р 26-2'!D13+' 28-а'!D13+'28-б'!D13+'б30'!D13+'б30а'!D13+'б30б'!D13+'б32'!D13+'б32а'!D13+'б34а'!D13+'б36'!D13+'л21'!D13+'л21а'!D13+'л21б'!D13+'л21в'!D13+'л21г'!D13+'л23'!D13+'л23а'!D13+'л23б'!D13+'23в'!D13+'л25'!D13+'л25а'!D13+'л25б'!D13+'25в'!D13+'л27'!D13+'л27а'!D13+'л31'!D13+'л31а'!D13+'л33'!D13+лен137а!D13+лен137б!D13+лен139!D13+лен139а!D13+лен139б!D13+лен139в!D13+лен141!D13+'л141а'!D13+'л143'!D13+хим22!D13+хим24!D13+хим24а!D13+хим26!D13+хим26а!D13+'б-р 12'!D13+'б-р 12а'!D13+'б-р14а'!D13+'б-р16'!D13+'б-р16а'!D13+'б-р 16б'!D13+лен13!D13+лен13а!D13+лен13б!D13+лен15!D13+лен15а!D13+лен138!D13+лен138а!D13+лен140а!D13+лен142а!D13+лен142б!D13+лен144а!D13+лен146!D13+'окябр93.'!D13+окт79!D13+окт81!D13+окт83!D13+окт87!D13+окт89!D13+окт91!D13+окт85!D13+Лен146_1!D13+Стр14!D13</f>
        <v>6929298.700000003</v>
      </c>
      <c r="E13" s="18">
        <f>'Б-р20'!E13+'Б-р 22'!E13+'б-р22а'!E13+'б-р 22б'!E13+'б-р24'!E13+'24а'!E13+'б-р26'!E13+'б-р26а'!E13+'б-р26б'!E13+'б-р 26в'!E13+'б-р 26г'!E13+'б-р 26-1'!E13+'б-р 26-2'!E13+' 28-а'!E13+'28-б'!E13+'б30'!E13+'б30а'!E13+'б30б'!E13+'б32'!E13+'б32а'!E13+'б34а'!E13+'б36'!E13+'л21'!E13+'л21а'!E13+'л21б'!E13+'л21в'!E13+'л21г'!E13+'л23'!E13+'л23а'!E13+'л23б'!E13+'23в'!E13+'л25'!E13+'л25а'!E13+'л25б'!E13+'25в'!E13+'л27'!E13+'л27а'!E13+'л31'!E13+'л31а'!E13+'л33'!E13+лен137а!E13+лен137б!E13+лен139!E13+лен139а!E13+лен139б!E13+лен139в!E13+лен141!E13+'л141а'!E13+'л143'!E13+хим22!E13+хим24!E13+хим24а!E13+хим26!E13+хим26а!E13+'б-р 12'!E13+'б-р 12а'!E13+'б-р14а'!E13+'б-р16'!E13+'б-р16а'!E13+'б-р 16б'!E13+лен13!E13+лен13а!E13+лен13б!E13+лен15!E13+лен15а!E13+лен138!E13+лен138а!E13+лен140а!E13+лен142а!E13+лен142б!E13+лен144а!E13+лен146!E13+'окябр93.'!E13+окт79!E13+окт81!E13+окт83!E13+окт87!E13+окт89!E13+окт91!E13+окт85!E13+Лен146_1!E13+Стр14!E13</f>
        <v>44655391.85</v>
      </c>
    </row>
    <row r="14" spans="1:5" ht="38.25">
      <c r="A14" s="3" t="s">
        <v>3</v>
      </c>
      <c r="B14" s="18">
        <f>'Б-р20'!B14+'Б-р 22'!B14+'б-р22а'!B14+'б-р 22б'!B14+'б-р24'!B14+'24а'!B14+'б-р26'!B14+'б-р26а'!B14+'б-р26б'!B14+'б-р 26в'!B14+'б-р 26г'!B14+'б-р 26-1'!B14+'б-р 26-2'!B14+' 28-а'!B14+'28-б'!B14+'б30'!B14+'б30а'!B14+'б30б'!B14+'б32'!B14+'б32а'!B14+'б34а'!B14+'б36'!B14+'л21'!B14+'л21а'!B14+'л21б'!B14+'л21в'!B14+'л21г'!B14+'л23'!B14+'л23а'!B14+'л23б'!B14+'23в'!B14+'л25'!B14+'л25а'!B14+'л25б'!B14+'25в'!B14+'л27'!B14+'л27а'!B14+'л31'!B14+'л31а'!B14+'л33'!B14+лен137а!B14+лен137б!B14+лен139!B14+лен139а!B14+лен139б!B14+лен139в!B14+лен141!B14+'л141а'!B14+'л143'!B14+хим22!B14+хим24!B14+хим24а!B14+хим26!B14+хим26а!B14+'б-р 12'!B14+'б-р 12а'!B14+'б-р14а'!B14+'б-р16'!B14+'б-р16а'!B14+'б-р 16б'!B14+лен13!B14+лен13а!B14+лен13б!B14+лен15!B14+лен15а!B14+лен138!B14+лен138а!B14+лен140а!B14+лен142а!B14+лен142б!B14+лен144а!B14+лен146!B14+'окябр93.'!B14+окт79!B14+окт81!B14+окт83!B14+окт87!B14+окт89!B14+окт91!B14+окт85!B14+Лен146_1!B14+Стр14!B14</f>
        <v>1630324.17</v>
      </c>
      <c r="C14" s="18">
        <f>'Б-р20'!C14+'Б-р 22'!C14+'б-р22а'!C14+'б-р 22б'!C14+'б-р24'!C14+'24а'!C14+'б-р26'!C14+'б-р26а'!C14+'б-р26б'!C14+'б-р 26в'!C14+'б-р 26г'!C14+'б-р 26-1'!C14+'б-р 26-2'!C14+' 28-а'!C14+'28-б'!C14+'б30'!C14+'б30а'!C14+'б30б'!C14+'б32'!C14+'б32а'!C14+'б34а'!C14+'б36'!C14+'л21'!C14+'л21а'!C14+'л21б'!C14+'л21в'!C14+'л21г'!C14+'л23'!C14+'л23а'!C14+'л23б'!C14+'23в'!C14+'л25'!C14+'л25а'!C14+'л25б'!C14+'25в'!C14+'л27'!C14+'л27а'!C14+'л31'!C14+'л31а'!C14+'л33'!C14+лен137а!C14+лен137б!C14+лен139!C14+лен139а!C14+лен139б!C14+лен139в!C14+лен141!C14+'л141а'!C14+'л143'!C14+хим22!C14+хим24!C14+хим24а!C14+хим26!C14+хим26а!C14+'б-р 12'!C14+'б-р 12а'!C14+'б-р14а'!C14+'б-р16'!C14+'б-р16а'!C14+'б-р 16б'!C14+лен13!C14+лен13а!C14+лен13б!C14+лен15!C14+лен15а!C14+лен138!C14+лен138а!C14+лен140а!C14+лен142а!C14+лен142б!C14+лен144а!C14+лен146!C14+'окябр93.'!C14+окт79!C14+окт81!C14+окт83!C14+окт87!C14+окт89!C14+окт91!C14+окт85!C14+Лен146_1!C14+Стр14!C14</f>
        <v>0</v>
      </c>
      <c r="D14" s="18">
        <f>'Б-р20'!D14+'Б-р 22'!D14+'б-р22а'!D14+'б-р 22б'!D14+'б-р24'!D14+'24а'!D14+'б-р26'!D14+'б-р26а'!D14+'б-р26б'!D14+'б-р 26в'!D14+'б-р 26г'!D14+'б-р 26-1'!D14+'б-р 26-2'!D14+' 28-а'!D14+'28-б'!D14+'б30'!D14+'б30а'!D14+'б30б'!D14+'б32'!D14+'б32а'!D14+'б34а'!D14+'б36'!D14+'л21'!D14+'л21а'!D14+'л21б'!D14+'л21в'!D14+'л21г'!D14+'л23'!D14+'л23а'!D14+'л23б'!D14+'23в'!D14+'л25'!D14+'л25а'!D14+'л25б'!D14+'25в'!D14+'л27'!D14+'л27а'!D14+'л31'!D14+'л31а'!D14+'л33'!D14+лен137а!D14+лен137б!D14+лен139!D14+лен139а!D14+лен139б!D14+лен139в!D14+лен141!D14+'л141а'!D14+'л143'!D14+хим22!D14+хим24!D14+хим24а!D14+хим26!D14+хим26а!D14+'б-р 12'!D14+'б-р 12а'!D14+'б-р14а'!D14+'б-р16'!D14+'б-р16а'!D14+'б-р 16б'!D14+лен13!D14+лен13а!D14+лен13б!D14+лен15!D14+лен15а!D14+лен138!D14+лен138а!D14+лен140а!D14+лен142а!D14+лен142б!D14+лен144а!D14+лен146!D14+'окябр93.'!D14+окт79!D14+окт81!D14+окт83!D14+окт87!D14+окт89!D14+окт91!D14+окт85!D14+Лен146_1!D14+Стр14!D14</f>
        <v>271185.26999999996</v>
      </c>
      <c r="E14" s="18">
        <f>'Б-р20'!E14+'Б-р 22'!E14+'б-р22а'!E14+'б-р 22б'!E14+'б-р24'!E14+'24а'!E14+'б-р26'!E14+'б-р26а'!E14+'б-р26б'!E14+'б-р 26в'!E14+'б-р 26г'!E14+'б-р 26-1'!E14+'б-р 26-2'!E14+' 28-а'!E14+'28-б'!E14+'б30'!E14+'б30а'!E14+'б30б'!E14+'б32'!E14+'б32а'!E14+'б34а'!E14+'б36'!E14+'л21'!E14+'л21а'!E14+'л21б'!E14+'л21в'!E14+'л21г'!E14+'л23'!E14+'л23а'!E14+'л23б'!E14+'23в'!E14+'л25'!E14+'л25а'!E14+'л25б'!E14+'25в'!E14+'л27'!E14+'л27а'!E14+'л31'!E14+'л31а'!E14+'л33'!E14+лен137а!E14+лен137б!E14+лен139!E14+лен139а!E14+лен139б!E14+лен139в!E14+лен141!E14+'л141а'!E14+'л143'!E14+хим22!E14+хим24!E14+хим24а!E14+хим26!E14+хим26а!E14+'б-р 12'!E14+'б-р 12а'!E14+'б-р14а'!E14+'б-р16'!E14+'б-р16а'!E14+'б-р 16б'!E14+лен13!E14+лен13а!E14+лен13б!E14+лен15!E14+лен15а!E14+лен138!E14+лен138а!E14+лен140а!E14+лен142а!E14+лен142б!E14+лен144а!E14+лен146!E14+'окябр93.'!E14+окт79!E14+окт81!E14+окт83!E14+окт87!E14+окт89!E14+окт91!E14+окт85!E14+Лен146_1!E14+Стр14!E14</f>
        <v>1901509.44</v>
      </c>
    </row>
    <row r="15" spans="1:6" ht="12.75">
      <c r="A15" s="3" t="s">
        <v>4</v>
      </c>
      <c r="B15" s="18">
        <f>'Б-р20'!B15+'Б-р 22'!B15+'б-р22а'!B15+'б-р 22б'!B15+'б-р24'!B15+'24а'!B15+'б-р26'!B15+'б-р26а'!B15+'б-р26б'!B15+'б-р 26в'!B15+'б-р 26г'!B15+'б-р 26-1'!B15+'б-р 26-2'!B15+' 28-а'!B15+'28-б'!B15+'б30'!B15+'б30а'!B15+'б30б'!B15+'б32'!B15+'б32а'!B15+'б34а'!B15+'б36'!B15+'л21'!B15+'л21а'!B15+'л21б'!B15+'л21в'!B15+'л21г'!B15+'л23'!B15+'л23а'!B15+'л23б'!B15+'23в'!B15+'л25'!B15+'л25а'!B15+'л25б'!B15+'25в'!B15+'л27'!B15+'л27а'!B15+'л31'!B15+'л31а'!B15+'л33'!B15+лен137а!B15+лен137б!B15+лен139!B15+лен139а!B15+лен139б!B15+лен139в!B15+лен141!B15+'л141а'!B15+'л143'!B15+хим22!B15+хим24!B15+хим24а!B15+хим26!B15+хим26а!B15+'б-р 12'!B15+'б-р 12а'!B15+'б-р14а'!B15+'б-р16'!B15+'б-р16а'!B15+'б-р 16б'!B15+лен13!B15+лен13а!B15+лен13б!B15+лен15!B15+лен15а!B15+лен138!B15+лен138а!B15+лен140а!B15+лен142а!B15+лен142б!B15+лен144а!B15+лен146!B15+'окябр93.'!B15+окт79!B15+окт81!B15+окт83!B15+окт87!B15+окт89!B15+окт91!B15+окт85!B15+Лен146_1!B15+Стр14!B15</f>
        <v>40593654.16715865</v>
      </c>
      <c r="C15" s="18">
        <f>'Б-р20'!C15+'Б-р 22'!C15+'б-р22а'!C15+'б-р 22б'!C15+'б-р24'!C15+'24а'!C15+'б-р26'!C15+'б-р26а'!C15+'б-р26б'!C15+'б-р 26в'!C15+'б-р 26г'!C15+'б-р 26-1'!C15+'б-р 26-2'!C15+' 28-а'!C15+'28-б'!C15+'б30'!C15+'б30а'!C15+'б30б'!C15+'б32'!C15+'б32а'!C15+'б34а'!C15+'б36'!C15+'л21'!C15+'л21а'!C15+'л21б'!C15+'л21в'!C15+'л21г'!C15+'л23'!C15+'л23а'!C15+'л23б'!C15+'23в'!C15+'л25'!C15+'л25а'!C15+'л25б'!C15+'25в'!C15+'л27'!C15+'л27а'!C15+'л31'!C15+'л31а'!C15+'л33'!C15+лен137а!C15+лен137б!C15+лен139!C15+лен139а!C15+лен139б!C15+лен139в!C15+лен141!C15+'л141а'!C15+'л143'!C15+хим22!C15+хим24!C15+хим24а!C15+хим26!C15+хим26а!C15+'б-р 12'!C15+'б-р 12а'!C15+'б-р14а'!C15+'б-р16'!C15+'б-р16а'!C15+'б-р 16б'!C15+лен13!C15+лен13а!C15+лен13б!C15+лен15!C15+лен15а!C15+лен138!C15+лен138а!C15+лен140а!C15+лен142а!C15+лен142б!C15+лен144а!C15+лен146!C15+'окябр93.'!C15+окт79!C15+окт81!C15+окт83!C15+окт87!C15+окт89!C15+окт91!C15+окт85!C15+Лен146_1!C15+Стр14!C15</f>
        <v>0</v>
      </c>
      <c r="D15" s="18">
        <f>'Б-р20'!D15+'Б-р 22'!D15+'б-р22а'!D15+'б-р 22б'!D15+'б-р24'!D15+'24а'!D15+'б-р26'!D15+'б-р26а'!D15+'б-р26б'!D15+'б-р 26в'!D15+'б-р 26г'!D15+'б-р 26-1'!D15+'б-р 26-2'!D15+' 28-а'!D15+'28-б'!D15+'б30'!D15+'б30а'!D15+'б30б'!D15+'б32'!D15+'б32а'!D15+'б34а'!D15+'б36'!D15+'л21'!D15+'л21а'!D15+'л21б'!D15+'л21в'!D15+'л21г'!D15+'л23'!D15+'л23а'!D15+'л23б'!D15+'23в'!D15+'л25'!D15+'л25а'!D15+'л25б'!D15+'25в'!D15+'л27'!D15+'л27а'!D15+'л31'!D15+'л31а'!D15+'л33'!D15+лен137а!D15+лен137б!D15+лен139!D15+лен139а!D15+лен139б!D15+лен139в!D15+лен141!D15+'л141а'!D15+'л143'!D15+хим22!D15+хим24!D15+хим24а!D15+хим26!D15+хим26а!D15+'б-р 12'!D15+'б-р 12а'!D15+'б-р14а'!D15+'б-р16'!D15+'б-р16а'!D15+'б-р 16б'!D15+лен13!D15+лен13а!D15+лен13б!D15+лен15!D15+лен15а!D15+лен138!D15+лен138а!D15+лен140а!D15+лен142а!D15+лен142б!D15+лен144а!D15+лен146!D15+'окябр93.'!D15+окт79!D15+окт81!D15+окт83!D15+окт87!D15+окт89!D15+окт91!D15+окт85!D15+Лен146_1!D15+Стр14!D15</f>
        <v>11589697.02</v>
      </c>
      <c r="E15" s="18">
        <f>'Б-р20'!E15+'Б-р 22'!E15+'б-р22а'!E15+'б-р 22б'!E15+'б-р24'!E15+'24а'!E15+'б-р26'!E15+'б-р26а'!E15+'б-р26б'!E15+'б-р 26в'!E15+'б-р 26г'!E15+'б-р 26-1'!E15+'б-р 26-2'!E15+' 28-а'!E15+'28-б'!E15+'б30'!E15+'б30а'!E15+'б30б'!E15+'б32'!E15+'б32а'!E15+'б34а'!E15+'б36'!E15+'л21'!E15+'л21а'!E15+'л21б'!E15+'л21в'!E15+'л21г'!E15+'л23'!E15+'л23а'!E15+'л23б'!E15+'23в'!E15+'л25'!E15+'л25а'!E15+'л25б'!E15+'25в'!E15+'л27'!E15+'л27а'!E15+'л31'!E15+'л31а'!E15+'л33'!E15+лен137а!E15+лен137б!E15+лен139!E15+лен139а!E15+лен139б!E15+лен139в!E15+лен141!E15+'л141а'!E15+'л143'!E15+хим22!E15+хим24!E15+хим24а!E15+хим26!E15+хим26а!E15+'б-р 12'!E15+'б-р 12а'!E15+'б-р14а'!E15+'б-р16'!E15+'б-р16а'!E15+'б-р 16б'!E15+лен13!E15+лен13а!E15+лен13б!E15+лен15!E15+лен15а!E15+лен138!E15+лен138а!E15+лен140а!E15+лен142а!E15+лен142б!E15+лен144а!E15+лен146!E15+'окябр93.'!E15+окт79!E15+окт81!E15+окт83!E15+окт87!E15+окт89!E15+окт91!E15+окт85!E15+Лен146_1!E15+Стр14!E15</f>
        <v>52183351.18715866</v>
      </c>
      <c r="F15" s="6">
        <f>42098395.48-1504741.31</f>
        <v>40593654.169999994</v>
      </c>
    </row>
    <row r="16" spans="1:5" ht="12.75">
      <c r="A16" s="3" t="s">
        <v>5</v>
      </c>
      <c r="B16" s="18">
        <f>'Б-р20'!B16+'Б-р 22'!B16+'б-р22а'!B16+'б-р 22б'!B16+'б-р24'!B16+'24а'!B16+'б-р26'!B16+'б-р26а'!B16+'б-р26б'!B16+'б-р 26в'!B16+'б-р 26г'!B16+'б-р 26-1'!B16+'б-р 26-2'!B16+' 28-а'!B16+'28-б'!B16+'б30'!B16+'б30а'!B16+'б30б'!B16+'б32'!B16+'б32а'!B16+'б34а'!B16+'б36'!B16+'л21'!B16+'л21а'!B16+'л21б'!B16+'л21в'!B16+'л21г'!B16+'л23'!B16+'л23а'!B16+'л23б'!B16+'23в'!B16+'л25'!B16+'л25а'!B16+'л25б'!B16+'25в'!B16+'л27'!B16+'л27а'!B16+'л31'!B16+'л31а'!B16+'л33'!B16+лен137а!B16+лен137б!B16+лен139!B16+лен139а!B16+лен139б!B16+лен139в!B16+лен141!B16+'л141а'!B16+'л143'!B16+хим22!B16+хим24!B16+хим24а!B16+хим26!B16+хим26а!B16+'б-р 12'!B16+'б-р 12а'!B16+'б-р14а'!B16+'б-р16'!B16+'б-р16а'!B16+'б-р 16б'!B16+лен13!B16+лен13а!B16+лен13б!B16+лен15!B16+лен15а!B16+лен138!B16+лен138а!B16+лен140а!B16+лен142а!B16+лен142б!B16+лен144а!B16+лен146!B16+'окябр93.'!B16+окт79!B16+окт81!B16+окт83!B16+окт87!B16+окт89!B16+окт91!B16+окт85!B16+Лен146_1!B16+Стр14!B16</f>
        <v>6808.672841354215</v>
      </c>
      <c r="C16" s="18">
        <f>'Б-р20'!C16+'Б-р 22'!C16+'б-р22а'!C16+'б-р 22б'!C16+'б-р24'!C16+'24а'!C16+'б-р26'!C16+'б-р26а'!C16+'б-р26б'!C16+'б-р 26в'!C16+'б-р 26г'!C16+'б-р 26-1'!C16+'б-р 26-2'!C16+' 28-а'!C16+'28-б'!C16+'б30'!C16+'б30а'!C16+'б30б'!C16+'б32'!C16+'б32а'!C16+'б34а'!C16+'б36'!C16+'л21'!C16+'л21а'!C16+'л21б'!C16+'л21в'!C16+'л21г'!C16+'л23'!C16+'л23а'!C16+'л23б'!C16+'23в'!C16+'л25'!C16+'л25а'!C16+'л25б'!C16+'25в'!C16+'л27'!C16+'л27а'!C16+'л31'!C16+'л31а'!C16+'л33'!C16+лен137а!C16+лен137б!C16+лен139!C16+лен139а!C16+лен139б!C16+лен139в!C16+лен141!C16+'л141а'!C16+'л143'!C16+хим22!C16+хим24!C16+хим24а!C16+хим26!C16+хим26а!C16+'б-р 12'!C16+'б-р 12а'!C16+'б-р14а'!C16+'б-р16'!C16+'б-р16а'!C16+'б-р 16б'!C16+лен13!C16+лен13а!C16+лен13б!C16+лен15!C16+лен15а!C16+лен138!C16+лен138а!C16+лен140а!C16+лен142а!C16+лен142б!C16+лен144а!C16+лен146!C16+'окябр93.'!C16+окт79!C16+окт81!C16+окт83!C16+окт87!C16+окт89!C16+окт91!C16+окт85!C16+Лен146_1!C16+Стр14!C16</f>
        <v>0</v>
      </c>
      <c r="D16" s="18">
        <f>'Б-р20'!D16+'Б-р 22'!D16+'б-р22а'!D16+'б-р 22б'!D16+'б-р24'!D16+'24а'!D16+'б-р26'!D16+'б-р26а'!D16+'б-р26б'!D16+'б-р 26в'!D16+'б-р 26г'!D16+'б-р 26-1'!D16+'б-р 26-2'!D16+' 28-а'!D16+'28-б'!D16+'б30'!D16+'б30а'!D16+'б30б'!D16+'б32'!D16+'б32а'!D16+'б34а'!D16+'б36'!D16+'л21'!D16+'л21а'!D16+'л21б'!D16+'л21в'!D16+'л21г'!D16+'л23'!D16+'л23а'!D16+'л23б'!D16+'23в'!D16+'л25'!D16+'л25а'!D16+'л25б'!D16+'25в'!D16+'л27'!D16+'л27а'!D16+'л31'!D16+'л31а'!D16+'л33'!D16+лен137а!D16+лен137б!D16+лен139!D16+лен139а!D16+лен139б!D16+лен139в!D16+лен141!D16+'л141а'!D16+'л143'!D16+хим22!D16+хим24!D16+хим24а!D16+хим26!D16+хим26а!D16+'б-р 12'!D16+'б-р 12а'!D16+'б-р14а'!D16+'б-р16'!D16+'б-р16а'!D16+'б-р 16б'!D16+лен13!D16+лен13а!D16+лен13б!D16+лен15!D16+лен15а!D16+лен138!D16+лен138а!D16+лен140а!D16+лен142а!D16+лен142б!D16+лен144а!D16+лен146!D16+'окябр93.'!D16+окт79!D16+окт81!D16+окт83!D16+окт87!D16+окт89!D16+окт91!D16+окт85!D16+Лен146_1!D16+Стр14!D16</f>
        <v>1769264.5199999998</v>
      </c>
      <c r="E16" s="18">
        <f>'Б-р20'!E16+'Б-р 22'!E16+'б-р22а'!E16+'б-р 22б'!E16+'б-р24'!E16+'24а'!E16+'б-р26'!E16+'б-р26а'!E16+'б-р26б'!E16+'б-р 26в'!E16+'б-р 26г'!E16+'б-р 26-1'!E16+'б-р 26-2'!E16+' 28-а'!E16+'28-б'!E16+'б30'!E16+'б30а'!E16+'б30б'!E16+'б32'!E16+'б32а'!E16+'б34а'!E16+'б36'!E16+'л21'!E16+'л21а'!E16+'л21б'!E16+'л21в'!E16+'л21г'!E16+'л23'!E16+'л23а'!E16+'л23б'!E16+'23в'!E16+'л25'!E16+'л25а'!E16+'л25б'!E16+'25в'!E16+'л27'!E16+'л27а'!E16+'л31'!E16+'л31а'!E16+'л33'!E16+лен137а!E16+лен137б!E16+лен139!E16+лен139а!E16+лен139б!E16+лен139в!E16+лен141!E16+'л141а'!E16+'л143'!E16+хим22!E16+хим24!E16+хим24а!E16+хим26!E16+хим26а!E16+'б-р 12'!E16+'б-р 12а'!E16+'б-р14а'!E16+'б-р16'!E16+'б-р16а'!E16+'б-р 16б'!E16+лен13!E16+лен13а!E16+лен13б!E16+лен15!E16+лен15а!E16+лен138!E16+лен138а!E16+лен140а!E16+лен142а!E16+лен142б!E16+лен144а!E16+лен146!E16+'окябр93.'!E16+окт79!E16+окт81!E16+окт83!E16+окт87!E16+окт89!E16+окт91!E16+окт85!E16+Лен146_1!E16+Стр14!E16</f>
        <v>1776073.1928413552</v>
      </c>
    </row>
    <row r="17" spans="1:5" ht="12.75">
      <c r="A17" s="3" t="s">
        <v>32</v>
      </c>
      <c r="B17" s="18">
        <f>ROUND(B15/C6/12,2)</f>
        <v>8.42</v>
      </c>
      <c r="C17" s="18">
        <f>'Б-р20'!C17+'Б-р 22'!C17+'б-р22а'!C17+'б-р 22б'!C17+'б-р24'!C17+'24а'!C17+'б-р26'!C17+'б-р26а'!C17+'б-р26б'!C17+'б-р 26в'!C17+'б-р 26г'!C17+'б-р 26-1'!C17+'б-р 26-2'!C17+' 28-а'!C17+'28-б'!C17+'б30'!C17+'б30а'!C17+'б30б'!C17+'б32'!C17+'б32а'!C17+'б34а'!C17+'б36'!C17+'л21'!C17+'л21а'!C17+'л21б'!C17+'л21в'!C17+'л21г'!C17+'л23'!C17+'л23а'!C17+'л23б'!C17+'23в'!C17+'л25'!C17+'л25а'!C17+'л25б'!C17+'25в'!C17+'л27'!C17+'л27а'!C17+'л31'!C17+'л31а'!C17+'л33'!C17+лен137а!C17+лен137б!C17+лен139!C17+лен139а!C17+лен139б!C17+лен139в!C17+лен141!C17+'л141а'!C17+'л143'!C17+хим22!C17+хим24!C17+хим24а!C17+хим26!C17+хим26а!C17+'б-р 12'!C17+'б-р 12а'!C17+'б-р14а'!C17+'б-р16'!C17+'б-р16а'!C17+'б-р 16б'!C17+лен13!C17+лен13а!C17+лен13б!C17+лен15!C17+лен15а!C17+лен138!C17+лен138а!C17+лен140а!C17+лен142а!C17+лен142б!C17+лен144а!C17+лен146!C17+'окябр93.'!C17+окт79!C17+окт81!C17+окт83!C17+окт87!C17+окт89!C17+окт91!C17+окт85!C17+Лен146_1!C17+Стр14!C17</f>
        <v>0</v>
      </c>
      <c r="D17" s="18">
        <f>'Б-р20'!D17+'Б-р 22'!D17+'б-р22а'!D17+'б-р 22б'!D17+'б-р24'!D17+'24а'!D17+'б-р26'!D17+'б-р26а'!D17+'б-р26б'!D17+'б-р 26в'!D17+'б-р 26г'!D17+'б-р 26-1'!D17+'б-р 26-2'!D17+' 28-а'!D17+'28-б'!D17+'б30'!D17+'б30а'!D17+'б30б'!D17+'б32'!D17+'б32а'!D17+'б34а'!D17+'б36'!D17+'л21'!D17+'л21а'!D17+'л21б'!D17+'л21в'!D17+'л21г'!D17+'л23'!D17+'л23а'!D17+'л23б'!D17+'23в'!D17+'л25'!D17+'л25а'!D17+'л25б'!D17+'25в'!D17+'л27'!D17+'л27а'!D17+'л31'!D17+'л31а'!D17+'л33'!D17+лен137а!D17+лен137б!D17+лен139!D17+лен139а!D17+лен139б!D17+лен139в!D17+лен141!D17+'л141а'!D17+'л143'!D17+хим22!D17+хим24!D17+хим24а!D17+хим26!D17+хим26а!D17+'б-р 12'!D17+'б-р 12а'!D17+'б-р14а'!D17+'б-р16'!D17+'б-р16а'!D17+'б-р 16б'!D17+лен13!D17+лен13а!D17+лен13б!D17+лен15!D17+лен15а!D17+лен138!D17+лен138а!D17+лен140а!D17+лен142а!D17+лен142б!D17+лен144а!D17+лен146!D17+'окябр93.'!D17+окт79!D17+окт81!D17+окт83!D17+окт87!D17+окт89!D17+окт91!D17+окт85!D17+Лен146_1!D17+Стр14!D17</f>
        <v>0</v>
      </c>
      <c r="E17" s="18" t="e">
        <f>ROUND(C6/F6/12,2)</f>
        <v>#DIV/0!</v>
      </c>
    </row>
    <row r="18" ht="12.75">
      <c r="A18" s="1"/>
    </row>
    <row r="19" ht="13.5" thickBot="1">
      <c r="A19" s="2"/>
    </row>
    <row r="20" spans="1:5" ht="12.75" customHeight="1">
      <c r="A20" s="65" t="s">
        <v>74</v>
      </c>
      <c r="B20" s="73" t="s">
        <v>6</v>
      </c>
      <c r="C20" s="67" t="s">
        <v>33</v>
      </c>
      <c r="D20" s="67" t="s">
        <v>7</v>
      </c>
      <c r="E20" s="71" t="s">
        <v>8</v>
      </c>
    </row>
    <row r="21" spans="1:5" ht="13.5" thickBot="1">
      <c r="A21" s="66"/>
      <c r="B21" s="74"/>
      <c r="C21" s="68"/>
      <c r="D21" s="68"/>
      <c r="E21" s="72"/>
    </row>
    <row r="22" spans="1:11" ht="52.5" customHeight="1">
      <c r="A22" s="57" t="s">
        <v>9</v>
      </c>
      <c r="B22" s="58"/>
      <c r="C22" s="58"/>
      <c r="D22" s="58"/>
      <c r="E22" s="59"/>
      <c r="F22" s="54" t="s">
        <v>205</v>
      </c>
      <c r="G22" s="75"/>
      <c r="H22" s="31" t="s">
        <v>209</v>
      </c>
      <c r="I22" s="32" t="s">
        <v>210</v>
      </c>
      <c r="J22" s="32" t="s">
        <v>211</v>
      </c>
      <c r="K22" s="31" t="s">
        <v>212</v>
      </c>
    </row>
    <row r="23" spans="1:13" ht="38.25">
      <c r="A23" s="42" t="s">
        <v>10</v>
      </c>
      <c r="B23" s="3" t="s">
        <v>11</v>
      </c>
      <c r="C23" s="4" t="s">
        <v>61</v>
      </c>
      <c r="D23" s="18">
        <f>'Б-р20'!D23+'Б-р 22'!D23+'б-р22а'!D23+'б-р 22б'!D23+'б-р24'!D23+'24а'!D23+'б-р26'!D23+'б-р26а'!D23+'б-р26б'!D23+'б-р 26в'!D23+'б-р 26г'!D23+'б-р 26-1'!D23+'б-р 26-2'!D23+' 28-а'!D23+'28-б'!D23+'б30'!D23+'б30а'!D23+'б30б'!D23+'б32'!D23+'б32а'!D23+'б34а'!D23+'б36'!D23+'л21'!D23+'л21а'!D23+'л21б'!D23+'л21в'!D23+'л21г'!D23+'л23'!D23+'л23а'!D23+'л23б'!D23+'23в'!D23+'л25'!D23+'л25а'!D23+'л25б'!D23+'25в'!D23+'л27'!D23+'л27а'!D23+'л31'!D23+'л31а'!D23+'л33'!D23+лен137а!D23+лен137б!D23+лен139!D23+лен139а!D23+лен139б!D23+лен139в!D23+лен141!D23+'л141а'!D23+'л143'!D23+хим22!D23+хим24!D23+хим24а!D23+хим26!D23+хим26а!D23+'б-р 12'!D23+'б-р 12а'!D23+'б-р14а'!D23+'б-р16'!D23+'б-р16а'!D23+'б-р 16б'!D23+лен13!D23+лен13а!D23+лен13б!D23+лен15!D23+лен15а!D23+лен138!D23+лен138а!D23+лен140а!D23+лен142а!D23+лен142б!D23+лен144а!D23+лен146!D23+'окябр93.'!D23+окт79!D23+окт81!D23+окт83!D23+окт87!D23+окт89!D23+окт91!D23+окт85!D23+Лен146_1!D23+Стр14!D23</f>
        <v>0</v>
      </c>
      <c r="E23" s="50">
        <f>'Б-р20'!E23+'Б-р 22'!E23+'б-р22а'!E23+'б-р 22б'!E23+'б-р24'!E23+'24а'!E23+'б-р26'!E23+'б-р26а'!E23+'б-р26б'!E23+'б-р 26в'!E23+'б-р 26г'!E23+'б-р 26-1'!E23+'б-р 26-2'!E23+' 28-а'!E23+'28-б'!E23+'б30'!E23+'б30а'!E23+'б30б'!E23+'б32'!E23+'б32а'!E23+'б34а'!E23+'б36'!E23+'л21'!E23+'л21а'!E23+'л21б'!E23+'л21в'!E23+'л21г'!E23+'л23'!E23+'л23а'!E23+'л23б'!E23+'23в'!E23+'л25'!E23+'л25а'!E23+'л25б'!E23+'25в'!E23+'л27'!E23+'л27а'!E23+'л31'!E23+'л31а'!E23+'л33'!E23+лен137а!E23+лен137б!E23+лен139!E23+лен139а!E23+лен139б!E23+лен139в!E23+лен141!E23+'л141а'!E23+'л143'!E23+хим22!E23+хим24!E23+хим24а!E23+хим26!E23+хим26а!E23+'б-р 12'!E23+'б-р 12а'!E23+'б-р14а'!E23+'б-р16'!E23+'б-р16а'!E23+'б-р 16б'!E23+лен13!E23+лен13а!E23+лен13б!E23+лен15!E23+лен15а!E23+лен138!E23+лен138а!E23+лен140а!E23+лен142а!E23+лен142б!E23+лен144а!E23+лен146!E23+'окябр93.'!E23+окт79!E23+окт81!E23+окт83!E23+окт87!E23+окт89!E23+окт91!E23+окт85!E23+Лен146_1!E23+Стр14!E23</f>
        <v>2802749.27</v>
      </c>
      <c r="F23" s="36"/>
      <c r="G23" s="24"/>
      <c r="H23" s="27"/>
      <c r="I23" s="27"/>
      <c r="J23" s="27"/>
      <c r="K23" s="30">
        <v>2802749.27</v>
      </c>
      <c r="L23" s="23">
        <f>SUM(F23:K23)</f>
        <v>2802749.27</v>
      </c>
      <c r="M23" s="23"/>
    </row>
    <row r="24" spans="1:13" ht="51">
      <c r="A24" s="42" t="s">
        <v>12</v>
      </c>
      <c r="B24" s="3" t="s">
        <v>34</v>
      </c>
      <c r="C24" s="4" t="s">
        <v>61</v>
      </c>
      <c r="D24" s="18">
        <f>'Б-р20'!D24+'Б-р 22'!D24+'б-р22а'!D24+'б-р 22б'!D24+'б-р24'!D24+'24а'!D24+'б-р26'!D24+'б-р26а'!D24+'б-р26б'!D24+'б-р 26в'!D24+'б-р 26г'!D24+'б-р 26-1'!D24+'б-р 26-2'!D24+' 28-а'!D24+'28-б'!D24+'б30'!D24+'б30а'!D24+'б30б'!D24+'б32'!D24+'б32а'!D24+'б34а'!D24+'б36'!D24+'л21'!D24+'л21а'!D24+'л21б'!D24+'л21в'!D24+'л21г'!D24+'л23'!D24+'л23а'!D24+'л23б'!D24+'23в'!D24+'л25'!D24+'л25а'!D24+'л25б'!D24+'25в'!D24+'л27'!D24+'л27а'!D24+'л31'!D24+'л31а'!D24+'л33'!D24+лен137а!D24+лен137б!D24+лен139!D24+лен139а!D24+лен139б!D24+лен139в!D24+лен141!D24+'л141а'!D24+'л143'!D24+хим22!D24+хим24!D24+хим24а!D24+хим26!D24+хим26а!D24+'б-р 12'!D24+'б-р 12а'!D24+'б-р14а'!D24+'б-р16'!D24+'б-р16а'!D24+'б-р 16б'!D24+лен13!D24+лен13а!D24+лен13б!D24+лен15!D24+лен15а!D24+лен138!D24+лен138а!D24+лен140а!D24+лен142а!D24+лен142б!D24+лен144а!D24+лен146!D24+'окябр93.'!D24+окт79!D24+окт81!D24+окт83!D24+окт87!D24+окт89!D24+окт91!D24+окт85!D24+Лен146_1!D24+Стр14!D24</f>
        <v>0</v>
      </c>
      <c r="E24" s="50">
        <f>'Б-р20'!E24+'Б-р 22'!E24+'б-р22а'!E24+'б-р 22б'!E24+'б-р24'!E24+'24а'!E24+'б-р26'!E24+'б-р26а'!E24+'б-р26б'!E24+'б-р 26в'!E24+'б-р 26г'!E24+'б-р 26-1'!E24+'б-р 26-2'!E24+' 28-а'!E24+'28-б'!E24+'б30'!E24+'б30а'!E24+'б30б'!E24+'б32'!E24+'б32а'!E24+'б34а'!E24+'б36'!E24+'л21'!E24+'л21а'!E24+'л21б'!E24+'л21в'!E24+'л21г'!E24+'л23'!E24+'л23а'!E24+'л23б'!E24+'23в'!E24+'л25'!E24+'л25а'!E24+'л25б'!E24+'25в'!E24+'л27'!E24+'л27а'!E24+'л31'!E24+'л31а'!E24+'л33'!E24+лен137а!E24+лен137б!E24+лен139!E24+лен139а!E24+лен139б!E24+лен139в!E24+лен141!E24+'л141а'!E24+'л143'!E24+хим22!E24+хим24!E24+хим24а!E24+хим26!E24+хим26а!E24+'б-р 12'!E24+'б-р 12а'!E24+'б-р14а'!E24+'б-р16'!E24+'б-р16а'!E24+'б-р 16б'!E24+лен13!E24+лен13а!E24+лен13б!E24+лен15!E24+лен15а!E24+лен138!E24+лен138а!E24+лен140а!E24+лен142а!E24+лен142б!E24+лен144а!E24+лен146!E24+'окябр93.'!E24+окт79!E24+окт81!E24+окт83!E24+окт87!E24+окт89!E24+окт91!E24+окт85!E24+Лен146_1!E24+Стр14!E24</f>
        <v>22348.679999999997</v>
      </c>
      <c r="F24" s="36"/>
      <c r="G24" s="24"/>
      <c r="H24" s="27"/>
      <c r="I24" s="27"/>
      <c r="J24" s="27"/>
      <c r="K24" s="27">
        <v>22349</v>
      </c>
      <c r="L24" s="23">
        <f aca="true" t="shared" si="0" ref="L24:L54">SUM(F24:K24)</f>
        <v>22349</v>
      </c>
      <c r="M24" s="23"/>
    </row>
    <row r="25" spans="1:13" ht="12.75">
      <c r="A25" s="42" t="s">
        <v>13</v>
      </c>
      <c r="B25" s="3" t="s">
        <v>59</v>
      </c>
      <c r="C25" s="4" t="s">
        <v>61</v>
      </c>
      <c r="D25" s="18">
        <f>'Б-р20'!D25+'Б-р 22'!D25+'б-р22а'!D25+'б-р 22б'!D25+'б-р24'!D25+'24а'!D25+'б-р26'!D25+'б-р26а'!D25+'б-р26б'!D25+'б-р 26в'!D25+'б-р 26г'!D25+'б-р 26-1'!D25+'б-р 26-2'!D25+' 28-а'!D25+'28-б'!D25+'б30'!D25+'б30а'!D25+'б30б'!D25+'б32'!D25+'б32а'!D25+'б34а'!D25+'б36'!D25+'л21'!D25+'л21а'!D25+'л21б'!D25+'л21в'!D25+'л21г'!D25+'л23'!D25+'л23а'!D25+'л23б'!D25+'23в'!D25+'л25'!D25+'л25а'!D25+'л25б'!D25+'25в'!D25+'л27'!D25+'л27а'!D25+'л31'!D25+'л31а'!D25+'л33'!D25+лен137а!D25+лен137б!D25+лен139!D25+лен139а!D25+лен139б!D25+лен139в!D25+лен141!D25+'л141а'!D25+'л143'!D25+хим22!D25+хим24!D25+хим24а!D25+хим26!D25+хим26а!D25+'б-р 12'!D25+'б-р 12а'!D25+'б-р14а'!D25+'б-р16'!D25+'б-р16а'!D25+'б-р 16б'!D25+лен13!D25+лен13а!D25+лен13б!D25+лен15!D25+лен15а!D25+лен138!D25+лен138а!D25+лен140а!D25+лен142а!D25+лен142б!D25+лен144а!D25+лен146!D25+'окябр93.'!D25+окт79!D25+окт81!D25+окт83!D25+окт87!D25+окт89!D25+окт91!D25+окт85!D25+Лен146_1!D25+Стр14!D25</f>
        <v>0</v>
      </c>
      <c r="E25" s="50">
        <f>'Б-р20'!E25+'Б-р 22'!E25+'б-р22а'!E25+'б-р 22б'!E25+'б-р24'!E25+'24а'!E25+'б-р26'!E25+'б-р26а'!E25+'б-р26б'!E25+'б-р 26в'!E25+'б-р 26г'!E25+'б-р 26-1'!E25+'б-р 26-2'!E25+' 28-а'!E25+'28-б'!E25+'б30'!E25+'б30а'!E25+'б30б'!E25+'б32'!E25+'б32а'!E25+'б34а'!E25+'б36'!E25+'л21'!E25+'л21а'!E25+'л21б'!E25+'л21в'!E25+'л21г'!E25+'л23'!E25+'л23а'!E25+'л23б'!E25+'23в'!E25+'л25'!E25+'л25а'!E25+'л25б'!E25+'25в'!E25+'л27'!E25+'л27а'!E25+'л31'!E25+'л31а'!E25+'л33'!E25+лен137а!E25+лен137б!E25+лен139!E25+лен139а!E25+лен139б!E25+лен139в!E25+лен141!E25+'л141а'!E25+'л143'!E25+хим22!E25+хим24!E25+хим24а!E25+хим26!E25+хим26а!E25+'б-р 12'!E25+'б-р 12а'!E25+'б-р14а'!E25+'б-р16'!E25+'б-р16а'!E25+'б-р 16б'!E25+лен13!E25+лен13а!E25+лен13б!E25+лен15!E25+лен15а!E25+лен138!E25+лен138а!E25+лен140а!E25+лен142а!E25+лен142б!E25+лен144а!E25+лен146!E25+'окябр93.'!E25+окт79!E25+окт81!E25+окт83!E25+окт87!E25+окт89!E25+окт91!E25+окт85!E25+Лен146_1!E25+Стр14!E25</f>
        <v>384213.5499999999</v>
      </c>
      <c r="F25" s="36"/>
      <c r="G25" s="24"/>
      <c r="H25" s="27"/>
      <c r="I25" s="27"/>
      <c r="J25" s="27">
        <f>4885958.38-650522.26-3829322.61-21900</f>
        <v>384213.51000000024</v>
      </c>
      <c r="K25" s="27"/>
      <c r="L25" s="23">
        <f t="shared" si="0"/>
        <v>384213.51000000024</v>
      </c>
      <c r="M25" s="23"/>
    </row>
    <row r="26" spans="1:13" ht="25.5">
      <c r="A26" s="42" t="s">
        <v>14</v>
      </c>
      <c r="B26" s="3" t="s">
        <v>35</v>
      </c>
      <c r="C26" s="4" t="s">
        <v>61</v>
      </c>
      <c r="D26" s="18">
        <f>'Б-р20'!D26+'Б-р 22'!D26+'б-р22а'!D26+'б-р 22б'!D26+'б-р24'!D26+'24а'!D26+'б-р26'!D26+'б-р26а'!D26+'б-р26б'!D26+'б-р 26в'!D26+'б-р 26г'!D26+'б-р 26-1'!D26+'б-р 26-2'!D26+' 28-а'!D26+'28-б'!D26+'б30'!D26+'б30а'!D26+'б30б'!D26+'б32'!D26+'б32а'!D26+'б34а'!D26+'б36'!D26+'л21'!D26+'л21а'!D26+'л21б'!D26+'л21в'!D26+'л21г'!D26+'л23'!D26+'л23а'!D26+'л23б'!D26+'23в'!D26+'л25'!D26+'л25а'!D26+'л25б'!D26+'25в'!D26+'л27'!D26+'л27а'!D26+'л31'!D26+'л31а'!D26+'л33'!D26+лен137а!D26+лен137б!D26+лен139!D26+лен139а!D26+лен139б!D26+лен139в!D26+лен141!D26+'л141а'!D26+'л143'!D26+хим22!D26+хим24!D26+хим24а!D26+хим26!D26+хим26а!D26+'б-р 12'!D26+'б-р 12а'!D26+'б-р14а'!D26+'б-р16'!D26+'б-р16а'!D26+'б-р 16б'!D26+лен13!D26+лен13а!D26+лен13б!D26+лен15!D26+лен15а!D26+лен138!D26+лен138а!D26+лен140а!D26+лен142а!D26+лен142б!D26+лен144а!D26+лен146!D26+'окябр93.'!D26+окт79!D26+окт81!D26+окт83!D26+окт87!D26+окт89!D26+окт91!D26+окт85!D26+Лен146_1!D26+Стр14!D26</f>
        <v>437068.43000000005</v>
      </c>
      <c r="E26" s="50">
        <f>'Б-р20'!E26+'Б-р 22'!E26+'б-р22а'!E26+'б-р 22б'!E26+'б-р24'!E26+'24а'!E26+'б-р26'!E26+'б-р26а'!E26+'б-р26б'!E26+'б-р 26в'!E26+'б-р 26г'!E26+'б-р 26-1'!E26+'б-р 26-2'!E26+' 28-а'!E26+'28-б'!E26+'б30'!E26+'б30а'!E26+'б30б'!E26+'б32'!E26+'б32а'!E26+'б34а'!E26+'б36'!E26+'л21'!E26+'л21а'!E26+'л21б'!E26+'л21в'!E26+'л21г'!E26+'л23'!E26+'л23а'!E26+'л23б'!E26+'23в'!E26+'л25'!E26+'л25а'!E26+'л25б'!E26+'25в'!E26+'л27'!E26+'л27а'!E26+'л31'!E26+'л31а'!E26+'л33'!E26+лен137а!E26+лен137б!E26+лен139!E26+лен139а!E26+лен139б!E26+лен139в!E26+лен141!E26+'л141а'!E26+'л143'!E26+хим22!E26+хим24!E26+хим24а!E26+хим26!E26+хим26а!E26+'б-р 12'!E26+'б-р 12а'!E26+'б-р14а'!E26+'б-р16'!E26+'б-р16а'!E26+'б-р 16б'!E26+лен13!E26+лен13а!E26+лен13б!E26+лен15!E26+лен15а!E26+лен138!E26+лен138а!E26+лен140а!E26+лен142а!E26+лен142б!E26+лен144а!E26+лен146!E26+'окябр93.'!E26+окт79!E26+окт81!E26+окт83!E26+окт87!E26+окт89!E26+окт91!E26+окт85!E26+Лен146_1!E26+Стр14!E26</f>
        <v>7695536.930000001</v>
      </c>
      <c r="F26" s="37">
        <v>7695536.930000001</v>
      </c>
      <c r="G26" s="24"/>
      <c r="H26" s="27"/>
      <c r="I26" s="27"/>
      <c r="J26" s="27"/>
      <c r="K26" s="27"/>
      <c r="L26" s="23">
        <f t="shared" si="0"/>
        <v>7695536.930000001</v>
      </c>
      <c r="M26" s="23"/>
    </row>
    <row r="27" spans="1:13" ht="12.75">
      <c r="A27" s="42" t="s">
        <v>44</v>
      </c>
      <c r="B27" s="3" t="s">
        <v>15</v>
      </c>
      <c r="C27" s="4" t="s">
        <v>61</v>
      </c>
      <c r="D27" s="18">
        <f>'Б-р20'!D27+'Б-р 22'!D27+'б-р22а'!D27+'б-р 22б'!D27+'б-р24'!D27+'24а'!D27+'б-р26'!D27+'б-р26а'!D27+'б-р26б'!D27+'б-р 26в'!D27+'б-р 26г'!D27+'б-р 26-1'!D27+'б-р 26-2'!D27+' 28-а'!D27+'28-б'!D27+'б30'!D27+'б30а'!D27+'б30б'!D27+'б32'!D27+'б32а'!D27+'б34а'!D27+'б36'!D27+'л21'!D27+'л21а'!D27+'л21б'!D27+'л21в'!D27+'л21г'!D27+'л23'!D27+'л23а'!D27+'л23б'!D27+'23в'!D27+'л25'!D27+'л25а'!D27+'л25б'!D27+'25в'!D27+'л27'!D27+'л27а'!D27+'л31'!D27+'л31а'!D27+'л33'!D27+лен137а!D27+лен137б!D27+лен139!D27+лен139а!D27+лен139б!D27+лен139в!D27+лен141!D27+'л141а'!D27+'л143'!D27+хим22!D27+хим24!D27+хим24а!D27+хим26!D27+хим26а!D27+'б-р 12'!D27+'б-р 12а'!D27+'б-р14а'!D27+'б-р16'!D27+'б-р16а'!D27+'б-р 16б'!D27+лен13!D27+лен13а!D27+лен13б!D27+лен15!D27+лен15а!D27+лен138!D27+лен138а!D27+лен140а!D27+лен142а!D27+лен142б!D27+лен144а!D27+лен146!D27+'окябр93.'!D27+окт79!D27+окт81!D27+окт83!D27+окт87!D27+окт89!D27+окт91!D27+окт85!D27+Лен146_1!D27+Стр14!D27</f>
        <v>58364.29999999999</v>
      </c>
      <c r="E27" s="50">
        <f>'Б-р20'!E27+'Б-р 22'!E27+'б-р22а'!E27+'б-р 22б'!E27+'б-р24'!E27+'24а'!E27+'б-р26'!E27+'б-р26а'!E27+'б-р26б'!E27+'б-р 26в'!E27+'б-р 26г'!E27+'б-р 26-1'!E27+'б-р 26-2'!E27+' 28-а'!E27+'28-б'!E27+'б30'!E27+'б30а'!E27+'б30б'!E27+'б32'!E27+'б32а'!E27+'б34а'!E27+'б36'!E27+'л21'!E27+'л21а'!E27+'л21б'!E27+'л21в'!E27+'л21г'!E27+'л23'!E27+'л23а'!E27+'л23б'!E27+'23в'!E27+'л25'!E27+'л25а'!E27+'л25б'!E27+'25в'!E27+'л27'!E27+'л27а'!E27+'л31'!E27+'л31а'!E27+'л33'!E27+лен137а!E27+лен137б!E27+лен139!E27+лен139а!E27+лен139б!E27+лен139в!E27+лен141!E27+'л141а'!E27+'л143'!E27+хим22!E27+хим24!E27+хим24а!E27+хим26!E27+хим26а!E27+'б-р 12'!E27+'б-р 12а'!E27+'б-р14а'!E27+'б-р16'!E27+'б-р16а'!E27+'б-р 16б'!E27+лен13!E27+лен13а!E27+лен13б!E27+лен15!E27+лен15а!E27+лен138!E27+лен138а!E27+лен140а!E27+лен142а!E27+лен142б!E27+лен144а!E27+лен146!E27+'окябр93.'!E27+окт79!E27+окт81!E27+окт83!E27+окт87!E27+окт89!E27+окт91!E27+окт85!E27+Лен146_1!E27+Стр14!E27</f>
        <v>4070616.48</v>
      </c>
      <c r="F27" s="37">
        <v>4070616.48</v>
      </c>
      <c r="G27" s="24"/>
      <c r="H27" s="27"/>
      <c r="I27" s="27"/>
      <c r="J27" s="27"/>
      <c r="K27" s="27"/>
      <c r="L27" s="23">
        <f t="shared" si="0"/>
        <v>4070616.48</v>
      </c>
      <c r="M27" s="23"/>
    </row>
    <row r="28" spans="1:13" ht="25.5">
      <c r="A28" s="42" t="s">
        <v>36</v>
      </c>
      <c r="B28" s="3" t="s">
        <v>16</v>
      </c>
      <c r="C28" s="4" t="s">
        <v>61</v>
      </c>
      <c r="D28" s="18">
        <f>'Б-р20'!D28+'Б-р 22'!D28+'б-р22а'!D28+'б-р 22б'!D28+'б-р24'!D28+'24а'!D28+'б-р26'!D28+'б-р26а'!D28+'б-р26б'!D28+'б-р 26в'!D28+'б-р 26г'!D28+'б-р 26-1'!D28+'б-р 26-2'!D28+' 28-а'!D28+'28-б'!D28+'б30'!D28+'б30а'!D28+'б30б'!D28+'б32'!D28+'б32а'!D28+'б34а'!D28+'б36'!D28+'л21'!D28+'л21а'!D28+'л21б'!D28+'л21в'!D28+'л21г'!D28+'л23'!D28+'л23а'!D28+'л23б'!D28+'23в'!D28+'л25'!D28+'л25а'!D28+'л25б'!D28+'25в'!D28+'л27'!D28+'л27а'!D28+'л31'!D28+'л31а'!D28+'л33'!D28+лен137а!D28+лен137б!D28+лен139!D28+лен139а!D28+лен139б!D28+лен139в!D28+лен141!D28+'л141а'!D28+'л143'!D28+хим22!D28+хим24!D28+хим24а!D28+хим26!D28+хим26а!D28+'б-р 12'!D28+'б-р 12а'!D28+'б-р14а'!D28+'б-р16'!D28+'б-р16а'!D28+'б-р 16б'!D28+лен13!D28+лен13а!D28+лен13б!D28+лен15!D28+лен15а!D28+лен138!D28+лен138а!D28+лен140а!D28+лен142а!D28+лен142б!D28+лен144а!D28+лен146!D28+'окябр93.'!D28+окт79!D28+окт81!D28+окт83!D28+окт87!D28+окт89!D28+окт91!D28+окт85!D28+Лен146_1!D28+Стр14!D28</f>
        <v>0</v>
      </c>
      <c r="E28" s="50">
        <f>'Б-р20'!E28+'Б-р 22'!E28+'б-р22а'!E28+'б-р 22б'!E28+'б-р24'!E28+'24а'!E28+'б-р26'!E28+'б-р26а'!E28+'б-р26б'!E28+'б-р 26в'!E28+'б-р 26г'!E28+'б-р 26-1'!E28+'б-р 26-2'!E28+' 28-а'!E28+'28-б'!E28+'б30'!E28+'б30а'!E28+'б30б'!E28+'б32'!E28+'б32а'!E28+'б34а'!E28+'б36'!E28+'л21'!E28+'л21а'!E28+'л21б'!E28+'л21в'!E28+'л21г'!E28+'л23'!E28+'л23а'!E28+'л23б'!E28+'23в'!E28+'л25'!E28+'л25а'!E28+'л25б'!E28+'25в'!E28+'л27'!E28+'л27а'!E28+'л31'!E28+'л31а'!E28+'л33'!E28+лен137а!E28+лен137б!E28+лен139!E28+лен139а!E28+лен139б!E28+лен139в!E28+лен141!E28+'л141а'!E28+'л143'!E28+хим22!E28+хим24!E28+хим24а!E28+хим26!E28+хим26а!E28+'б-р 12'!E28+'б-р 12а'!E28+'б-р14а'!E28+'б-р16'!E28+'б-р16а'!E28+'б-р 16б'!E28+лен13!E28+лен13а!E28+лен13б!E28+лен15!E28+лен15а!E28+лен138!E28+лен138а!E28+лен140а!E28+лен142а!E28+лен142б!E28+лен144а!E28+лен146!E28+'окябр93.'!E28+окт79!E28+окт81!E28+окт83!E28+окт87!E28+окт89!E28+окт91!E28+окт85!E28+Лен146_1!E28+Стр14!E28</f>
        <v>1633.2199999999998</v>
      </c>
      <c r="F28" s="36"/>
      <c r="G28" s="24"/>
      <c r="H28" s="27"/>
      <c r="I28" s="27"/>
      <c r="J28" s="27"/>
      <c r="K28" s="27">
        <v>1633.22</v>
      </c>
      <c r="L28" s="23">
        <f t="shared" si="0"/>
        <v>1633.22</v>
      </c>
      <c r="M28" s="23"/>
    </row>
    <row r="29" spans="1:13" ht="25.5">
      <c r="A29" s="42" t="s">
        <v>37</v>
      </c>
      <c r="B29" s="3" t="s">
        <v>38</v>
      </c>
      <c r="C29" s="4" t="s">
        <v>61</v>
      </c>
      <c r="D29" s="18">
        <f>'Б-р20'!D29+'Б-р 22'!D29+'б-р22а'!D29+'б-р 22б'!D29+'б-р24'!D29+'24а'!D29+'б-р26'!D29+'б-р26а'!D29+'б-р26б'!D29+'б-р 26в'!D29+'б-р 26г'!D29+'б-р 26-1'!D29+'б-р 26-2'!D29+' 28-а'!D29+'28-б'!D29+'б30'!D29+'б30а'!D29+'б30б'!D29+'б32'!D29+'б32а'!D29+'б34а'!D29+'б36'!D29+'л21'!D29+'л21а'!D29+'л21б'!D29+'л21в'!D29+'л21г'!D29+'л23'!D29+'л23а'!D29+'л23б'!D29+'23в'!D29+'л25'!D29+'л25а'!D29+'л25б'!D29+'25в'!D29+'л27'!D29+'л27а'!D29+'л31'!D29+'л31а'!D29+'л33'!D29+лен137а!D29+лен137б!D29+лен139!D29+лен139а!D29+лен139б!D29+лен139в!D29+лен141!D29+'л141а'!D29+'л143'!D29+хим22!D29+хим24!D29+хим24а!D29+хим26!D29+хим26а!D29+'б-р 12'!D29+'б-р 12а'!D29+'б-р14а'!D29+'б-р16'!D29+'б-р16а'!D29+'б-р 16б'!D29+лен13!D29+лен13а!D29+лен13б!D29+лен15!D29+лен15а!D29+лен138!D29+лен138а!D29+лен140а!D29+лен142а!D29+лен142б!D29+лен144а!D29+лен146!D29+'окябр93.'!D29+окт79!D29+окт81!D29+окт83!D29+окт87!D29+окт89!D29+окт91!D29+окт85!D29+Лен146_1!D29+Стр14!D29</f>
        <v>0</v>
      </c>
      <c r="E29" s="50">
        <f>'Б-р20'!E29+'Б-р 22'!E29+'б-р22а'!E29+'б-р 22б'!E29+'б-р24'!E29+'24а'!E29+'б-р26'!E29+'б-р26а'!E29+'б-р26б'!E29+'б-р 26в'!E29+'б-р 26г'!E29+'б-р 26-1'!E29+'б-р 26-2'!E29+' 28-а'!E29+'28-б'!E29+'б30'!E29+'б30а'!E29+'б30б'!E29+'б32'!E29+'б32а'!E29+'б34а'!E29+'б36'!E29+'л21'!E29+'л21а'!E29+'л21б'!E29+'л21в'!E29+'л21г'!E29+'л23'!E29+'л23а'!E29+'л23б'!E29+'23в'!E29+'л25'!E29+'л25а'!E29+'л25б'!E29+'25в'!E29+'л27'!E29+'л27а'!E29+'л31'!E29+'л31а'!E29+'л33'!E29+лен137а!E29+лен137б!E29+лен139!E29+лен139а!E29+лен139б!E29+лен139в!E29+лен141!E29+'л141а'!E29+'л143'!E29+хим22!E29+хим24!E29+хим24а!E29+хим26!E29+хим26а!E29+'б-р 12'!E29+'б-р 12а'!E29+'б-р14а'!E29+'б-р16'!E29+'б-р16а'!E29+'б-р 16б'!E29+лен13!E29+лен13а!E29+лен13б!E29+лен15!E29+лен15а!E29+лен138!E29+лен138а!E29+лен140а!E29+лен142а!E29+лен142б!E29+лен144а!E29+лен146!E29+'окябр93.'!E29+окт79!E29+окт81!E29+окт83!E29+окт87!E29+окт89!E29+окт91!E29+окт85!E29+Лен146_1!E29+Стр14!E29</f>
        <v>672422.2000000002</v>
      </c>
      <c r="F29" s="36"/>
      <c r="G29" s="24"/>
      <c r="H29" s="27"/>
      <c r="I29" s="27">
        <f>21900+650522.26</f>
        <v>672422.26</v>
      </c>
      <c r="J29" s="27"/>
      <c r="K29" s="27"/>
      <c r="L29" s="23">
        <f t="shared" si="0"/>
        <v>672422.26</v>
      </c>
      <c r="M29" s="23"/>
    </row>
    <row r="30" spans="1:13" ht="63.75">
      <c r="A30" s="42" t="s">
        <v>39</v>
      </c>
      <c r="B30" s="3" t="s">
        <v>40</v>
      </c>
      <c r="C30" s="4" t="s">
        <v>60</v>
      </c>
      <c r="D30" s="18">
        <f>'Б-р20'!D30+'Б-р 22'!D30+'б-р22а'!D30+'б-р 22б'!D30+'б-р24'!D30+'24а'!D30+'б-р26'!D30+'б-р26а'!D30+'б-р26б'!D30+'б-р 26в'!D30+'б-р 26г'!D30+'б-р 26-1'!D30+'б-р 26-2'!D30+' 28-а'!D30+'28-б'!D30+'б30'!D30+'б30а'!D30+'б30б'!D30+'б32'!D30+'б32а'!D30+'б34а'!D30+'б36'!D30+'л21'!D30+'л21а'!D30+'л21б'!D30+'л21в'!D30+'л21г'!D30+'л23'!D30+'л23а'!D30+'л23б'!D30+'23в'!D30+'л25'!D30+'л25а'!D30+'л25б'!D30+'25в'!D30+'л27'!D30+'л27а'!D30+'л31'!D30+'л31а'!D30+'л33'!D30+лен137а!D30+лен137б!D30+лен139!D30+лен139а!D30+лен139б!D30+лен139в!D30+лен141!D30+'л141а'!D30+'л143'!D30+хим22!D30+хим24!D30+хим24а!D30+хим26!D30+хим26а!D30+'б-р 12'!D30+'б-р 12а'!D30+'б-р14а'!D30+'б-р16'!D30+'б-р16а'!D30+'б-р 16б'!D30+лен13!D30+лен13а!D30+лен13б!D30+лен15!D30+лен15а!D30+лен138!D30+лен138а!D30+лен140а!D30+лен142а!D30+лен142б!D30+лен144а!D30+лен146!D30+'окябр93.'!D30+окт79!D30+окт81!D30+окт83!D30+окт87!D30+окт89!D30+окт91!D30+окт85!D30+Лен146_1!D30+Стр14!D30</f>
        <v>3236.5808800000004</v>
      </c>
      <c r="E30" s="50">
        <f>'Б-р20'!E30+'Б-р 22'!E30+'б-р22а'!E30+'б-р 22б'!E30+'б-р24'!E30+'24а'!E30+'б-р26'!E30+'б-р26а'!E30+'б-р26б'!E30+'б-р 26в'!E30+'б-р 26г'!E30+'б-р 26-1'!E30+'б-р 26-2'!E30+' 28-а'!E30+'28-б'!E30+'б30'!E30+'б30а'!E30+'б30б'!E30+'б32'!E30+'б32а'!E30+'б34а'!E30+'б36'!E30+'л21'!E30+'л21а'!E30+'л21б'!E30+'л21в'!E30+'л21г'!E30+'л23'!E30+'л23а'!E30+'л23б'!E30+'23в'!E30+'л25'!E30+'л25а'!E30+'л25б'!E30+'25в'!E30+'л27'!E30+'л27а'!E30+'л31'!E30+'л31а'!E30+'л33'!E30+лен137а!E30+лен137б!E30+лен139!E30+лен139а!E30+лен139б!E30+лен139в!E30+лен141!E30+'л141а'!E30+'л143'!E30+хим22!E30+хим24!E30+хим24а!E30+хим26!E30+хим26а!E30+'б-р 12'!E30+'б-р 12а'!E30+'б-р14а'!E30+'б-р16'!E30+'б-р16а'!E30+'б-р 16б'!E30+лен13!E30+лен13а!E30+лен13б!E30+лен15!E30+лен15а!E30+лен138!E30+лен138а!E30+лен140а!E30+лен142а!E30+лен142б!E30+лен144а!E30+лен146!E30+'окябр93.'!E30+окт79!E30+окт81!E30+окт83!E30+окт87!E30+окт89!E30+окт91!E30+окт85!E30+Лен146_1!E30+Стр14!E30</f>
        <v>2092519.4264817368</v>
      </c>
      <c r="F30" s="36"/>
      <c r="G30" s="24"/>
      <c r="H30" s="27"/>
      <c r="I30" s="27"/>
      <c r="J30" s="27"/>
      <c r="K30" s="30">
        <f>E30</f>
        <v>2092519.4264817368</v>
      </c>
      <c r="L30" s="23">
        <f t="shared" si="0"/>
        <v>2092519.4264817368</v>
      </c>
      <c r="M30" s="23"/>
    </row>
    <row r="31" spans="1:13" ht="87" customHeight="1">
      <c r="A31" s="43" t="s">
        <v>17</v>
      </c>
      <c r="B31" s="11" t="s">
        <v>18</v>
      </c>
      <c r="C31" s="12" t="s">
        <v>61</v>
      </c>
      <c r="D31" s="18">
        <f>'Б-р20'!D31+'Б-р 22'!D31+'б-р22а'!D31+'б-р 22б'!D31+'б-р24'!D31+'24а'!D31+'б-р26'!D31+'б-р26а'!D31+'б-р26б'!D31+'б-р 26в'!D31+'б-р 26г'!D31+'б-р 26-1'!D31+'б-р 26-2'!D31+' 28-а'!D31+'28-б'!D31+'б30'!D31+'б30а'!D31+'б30б'!D31+'б32'!D31+'б32а'!D31+'б34а'!D31+'б36'!D31+'л21'!D31+'л21а'!D31+'л21б'!D31+'л21в'!D31+'л21г'!D31+'л23'!D31+'л23а'!D31+'л23б'!D31+'23в'!D31+'л25'!D31+'л25а'!D31+'л25б'!D31+'25в'!D31+'л27'!D31+'л27а'!D31+'л31'!D31+'л31а'!D31+'л33'!D31+лен137а!D31+лен137б!D31+лен139!D31+лен139а!D31+лен139б!D31+лен139в!D31+лен141!D31+'л141а'!D31+'л143'!D31+хим22!D31+хим24!D31+хим24а!D31+хим26!D31+хим26а!D31+'б-р 12'!D31+'б-р 12а'!D31+'б-р14а'!D31+'б-р16'!D31+'б-р16а'!D31+'б-р 16б'!D31+лен13!D31+лен13а!D31+лен13б!D31+лен15!D31+лен15а!D31+лен138!D31+лен138а!D31+лен140а!D31+лен142а!D31+лен142б!D31+лен144а!D31+лен146!D31+'окябр93.'!D31+окт79!D31+окт81!D31+окт83!D31+окт87!D31+окт89!D31+окт91!D31+окт85!D31+Лен146_1!D31+Стр14!D31</f>
        <v>0</v>
      </c>
      <c r="E31" s="50">
        <f>'Б-р20'!E31+'Б-р 22'!E31+'б-р22а'!E31+'б-р 22б'!E31+'б-р24'!E31+'24а'!E31+'б-р26'!E31+'б-р26а'!E31+'б-р26б'!E31+'б-р 26в'!E31+'б-р 26г'!E31+'б-р 26-1'!E31+'б-р 26-2'!E31+' 28-а'!E31+'28-б'!E31+'б30'!E31+'б30а'!E31+'б30б'!E31+'б32'!E31+'б32а'!E31+'б34а'!E31+'б36'!E31+'л21'!E31+'л21а'!E31+'л21б'!E31+'л21в'!E31+'л21г'!E31+'л23'!E31+'л23а'!E31+'л23б'!E31+'23в'!E31+'л25'!E31+'л25а'!E31+'л25б'!E31+'25в'!E31+'л27'!E31+'л27а'!E31+'л31'!E31+'л31а'!E31+'л33'!E31+лен137а!E31+лен137б!E31+лен139!E31+лен139а!E31+лен139б!E31+лен139в!E31+лен141!E31+'л141а'!E31+'л143'!E31+хим22!E31+хим24!E31+хим24а!E31+хим26!E31+хим26а!E31+'б-р 12'!E31+'б-р 12а'!E31+'б-р14а'!E31+'б-р16'!E31+'б-р16а'!E31+'б-р 16б'!E31+лен13!E31+лен13а!E31+лен13б!E31+лен15!E31+лен15а!E31+лен138!E31+лен138а!E31+лен140а!E31+лен142а!E31+лен142б!E31+лен144а!E31+лен146!E31+'окябр93.'!E31+окт79!E31+окт81!E31+окт83!E31+окт87!E31+окт89!E31+окт91!E31+окт85!E31+Лен146_1!E31+Стр14!E31</f>
        <v>8440304.4</v>
      </c>
      <c r="F31" s="36"/>
      <c r="G31" s="24"/>
      <c r="H31" s="27">
        <f>3829322.61+4610981.79</f>
        <v>8440304.4</v>
      </c>
      <c r="I31" s="27"/>
      <c r="J31" s="27"/>
      <c r="K31" s="27"/>
      <c r="L31" s="23">
        <f t="shared" si="0"/>
        <v>8440304.4</v>
      </c>
      <c r="M31" s="23"/>
    </row>
    <row r="32" spans="1:13" ht="25.5">
      <c r="A32" s="42" t="s">
        <v>41</v>
      </c>
      <c r="B32" s="3" t="s">
        <v>42</v>
      </c>
      <c r="C32" s="4" t="s">
        <v>61</v>
      </c>
      <c r="D32" s="18">
        <f>'Б-р20'!D32+'Б-р 22'!D32+'б-р22а'!D32+'б-р 22б'!D32+'б-р24'!D32+'24а'!D32+'б-р26'!D32+'б-р26а'!D32+'б-р26б'!D32+'б-р 26в'!D32+'б-р 26г'!D32+'б-р 26-1'!D32+'б-р 26-2'!D32+' 28-а'!D32+'28-б'!D32+'б30'!D32+'б30а'!D32+'б30б'!D32+'б32'!D32+'б32а'!D32+'б34а'!D32+'б36'!D32+'л21'!D32+'л21а'!D32+'л21б'!D32+'л21в'!D32+'л21г'!D32+'л23'!D32+'л23а'!D32+'л23б'!D32+'23в'!D32+'л25'!D32+'л25а'!D32+'л25б'!D32+'25в'!D32+'л27'!D32+'л27а'!D32+'л31'!D32+'л31а'!D32+'л33'!D32+лен137а!D32+лен137б!D32+лен139!D32+лен139а!D32+лен139б!D32+лен139в!D32+лен141!D32+'л141а'!D32+'л143'!D32+хим22!D32+хим24!D32+хим24а!D32+хим26!D32+хим26а!D32+'б-р 12'!D32+'б-р 12а'!D32+'б-р14а'!D32+'б-р16'!D32+'б-р16а'!D32+'б-р 16б'!D32+лен13!D32+лен13а!D32+лен13б!D32+лен15!D32+лен15а!D32+лен138!D32+лен138а!D32+лен140а!D32+лен142а!D32+лен142б!D32+лен144а!D32+лен146!D32+'окябр93.'!D32+окт79!D32+окт81!D32+окт83!D32+окт87!D32+окт89!D32+окт91!D32+окт85!D32+Лен146_1!D32+Стр14!D32</f>
        <v>4024.414370310642</v>
      </c>
      <c r="E32" s="50">
        <f>'Б-р20'!E32+'Б-р 22'!E32+'б-р22а'!E32+'б-р 22б'!E32+'б-р24'!E32+'24а'!E32+'б-р26'!E32+'б-р26а'!E32+'б-р26б'!E32+'б-р 26в'!E32+'б-р 26г'!E32+'б-р 26-1'!E32+'б-р 26-2'!E32+' 28-а'!E32+'28-б'!E32+'б30'!E32+'б30а'!E32+'б30б'!E32+'б32'!E32+'б32а'!E32+'б34а'!E32+'б36'!E32+'л21'!E32+'л21а'!E32+'л21б'!E32+'л21в'!E32+'л21г'!E32+'л23'!E32+'л23а'!E32+'л23б'!E32+'23в'!E32+'л25'!E32+'л25а'!E32+'л25б'!E32+'25в'!E32+'л27'!E32+'л27а'!E32+'л31'!E32+'л31а'!E32+'л33'!E32+лен137а!E32+лен137б!E32+лен139!E32+лен139а!E32+лен139б!E32+лен139в!E32+лен141!E32+'л141а'!E32+'л143'!E32+хим22!E32+хим24!E32+хим24а!E32+хим26!E32+хим26а!E32+'б-р 12'!E32+'б-р 12а'!E32+'б-р14а'!E32+'б-р16'!E32+'б-р16а'!E32+'б-р 16б'!E32+лен13!E32+лен13а!E32+лен13б!E32+лен15!E32+лен15а!E32+лен138!E32+лен138а!E32+лен140а!E32+лен142а!E32+лен142б!E32+лен144а!E32+лен146!E32+'окябр93.'!E32+окт79!E32+окт81!E32+окт83!E32+окт87!E32+окт89!E32+окт91!E32+окт85!E32+Лен146_1!E32+Стр14!E32</f>
        <v>245260.3775685243</v>
      </c>
      <c r="F32" s="36"/>
      <c r="G32" s="24"/>
      <c r="H32" s="27"/>
      <c r="I32" s="27"/>
      <c r="J32" s="27"/>
      <c r="K32" s="30">
        <f>E32</f>
        <v>245260.3775685243</v>
      </c>
      <c r="L32" s="23">
        <f t="shared" si="0"/>
        <v>245260.3775685243</v>
      </c>
      <c r="M32" s="23"/>
    </row>
    <row r="33" spans="1:13" ht="38.25">
      <c r="A33" s="42" t="s">
        <v>43</v>
      </c>
      <c r="B33" s="3" t="s">
        <v>19</v>
      </c>
      <c r="C33" s="4" t="s">
        <v>61</v>
      </c>
      <c r="D33" s="18">
        <f>'Б-р20'!D33+'Б-р 22'!D33+'б-р22а'!D33+'б-р 22б'!D33+'б-р24'!D33+'24а'!D33+'б-р26'!D33+'б-р26а'!D33+'б-р26б'!D33+'б-р 26в'!D33+'б-р 26г'!D33+'б-р 26-1'!D33+'б-р 26-2'!D33+' 28-а'!D33+'28-б'!D33+'б30'!D33+'б30а'!D33+'б30б'!D33+'б32'!D33+'б32а'!D33+'б34а'!D33+'б36'!D33+'л21'!D33+'л21а'!D33+'л21б'!D33+'л21в'!D33+'л21г'!D33+'л23'!D33+'л23а'!D33+'л23б'!D33+'23в'!D33+'л25'!D33+'л25а'!D33+'л25б'!D33+'25в'!D33+'л27'!D33+'л27а'!D33+'л31'!D33+'л31а'!D33+'л33'!D33+лен137а!D33+лен137б!D33+лен139!D33+лен139а!D33+лен139б!D33+лен139в!D33+лен141!D33+'л141а'!D33+'л143'!D33+хим22!D33+хим24!D33+хим24а!D33+хим26!D33+хим26а!D33+'б-р 12'!D33+'б-р 12а'!D33+'б-р14а'!D33+'б-р16'!D33+'б-р16а'!D33+'б-р 16б'!D33+лен13!D33+лен13а!D33+лен13б!D33+лен15!D33+лен15а!D33+лен138!D33+лен138а!D33+лен140а!D33+лен142а!D33+лен142б!D33+лен144а!D33+лен146!D33+'окябр93.'!D33+окт79!D33+окт81!D33+окт83!D33+окт87!D33+окт89!D33+окт91!D33+окт85!D33+Лен146_1!D33+Стр14!D33</f>
        <v>290021.8069233237</v>
      </c>
      <c r="E33" s="50">
        <f>'Б-р20'!E33+'Б-р 22'!E33+'б-р22а'!E33+'б-р 22б'!E33+'б-р24'!E33+'24а'!E33+'б-р26'!E33+'б-р26а'!E33+'б-р26б'!E33+'б-р 26в'!E33+'б-р 26г'!E33+'б-р 26-1'!E33+'б-р 26-2'!E33+' 28-а'!E33+'28-б'!E33+'б30'!E33+'б30а'!E33+'б30б'!E33+'б32'!E33+'б32а'!E33+'б34а'!E33+'б36'!E33+'л21'!E33+'л21а'!E33+'л21б'!E33+'л21в'!E33+'л21г'!E33+'л23'!E33+'л23а'!E33+'л23б'!E33+'23в'!E33+'л25'!E33+'л25а'!E33+'л25б'!E33+'25в'!E33+'л27'!E33+'л27а'!E33+'л31'!E33+'л31а'!E33+'л33'!E33+лен137а!E33+лен137б!E33+лен139!E33+лен139а!E33+лен139б!E33+лен139в!E33+лен141!E33+'л141а'!E33+'л143'!E33+хим22!E33+хим24!E33+хим24а!E33+хим26!E33+хим26а!E33+'б-р 12'!E33+'б-р 12а'!E33+'б-р14а'!E33+'б-р16'!E33+'б-р16а'!E33+'б-р 16б'!E33+лен13!E33+лен13а!E33+лен13б!E33+лен15!E33+лен15а!E33+лен138!E33+лен138а!E33+лен140а!E33+лен142а!E33+лен142б!E33+лен144а!E33+лен146!E33+'окябр93.'!E33+окт79!E33+окт81!E33+окт83!E33+окт87!E33+окт89!E33+окт91!E33+окт85!E33+Лен146_1!E33+Стр14!E33</f>
        <v>2644257.86</v>
      </c>
      <c r="F33" s="38">
        <f>F54-F52-F26-F27</f>
        <v>2462069.595423726</v>
      </c>
      <c r="G33" s="24"/>
      <c r="H33" s="27"/>
      <c r="I33" s="27"/>
      <c r="J33" s="27"/>
      <c r="K33" s="27">
        <f>544428.21+164902.59+101240.54+4818.98</f>
        <v>815390.32</v>
      </c>
      <c r="L33" s="23">
        <f t="shared" si="0"/>
        <v>3277459.9154237257</v>
      </c>
      <c r="M33" s="23"/>
    </row>
    <row r="34" spans="1:13" ht="12.75" customHeight="1">
      <c r="A34" s="57" t="s">
        <v>20</v>
      </c>
      <c r="B34" s="58"/>
      <c r="C34" s="58"/>
      <c r="D34" s="58"/>
      <c r="E34" s="59"/>
      <c r="F34" s="36"/>
      <c r="G34" s="24"/>
      <c r="H34" s="27"/>
      <c r="I34" s="27"/>
      <c r="J34" s="27"/>
      <c r="K34" s="27"/>
      <c r="L34" s="23">
        <f t="shared" si="0"/>
        <v>0</v>
      </c>
      <c r="M34" s="23"/>
    </row>
    <row r="35" spans="1:13" ht="12.75" customHeight="1">
      <c r="A35" s="55" t="s">
        <v>45</v>
      </c>
      <c r="B35" s="56"/>
      <c r="C35" s="3"/>
      <c r="D35" s="18">
        <f>'Б-р20'!D35+'Б-р 22'!D35+'б-р22а'!D35+'б-р 22б'!D35+'б-р24'!D35+'24а'!D35+'б-р26'!D35+'б-р26а'!D35+'б-р26б'!D35+'б-р 26в'!D35+'б-р 26г'!D35+'б-р 26-1'!D35+'б-р 26-2'!D35+' 28-а'!D35+'28-б'!D35+'б30'!D35+'б30а'!D35+'б30б'!D35+'б32'!D35+'б32а'!D35+'б34а'!D35+'б36'!D35+'л21'!D35+'л21а'!D35+'л21б'!D35+'л21в'!D35+'л21г'!D35+'л23'!D35+'л23а'!D35+'л23б'!D35+'23в'!D35+'л25'!D35+'л25а'!D35+'л25б'!D35+'25в'!D35+'л27'!D35+'л27а'!D35+'л31'!D35+'л31а'!D35+'л33'!D35+лен137а!D35+лен137б!D35+лен139!D35+лен139а!D35+лен139б!D35+лен139в!D35+лен141!D35+'л141а'!D35+'л143'!D35+хим22!D35+хим24!D35+хим24а!D35+хим26!D35+хим26а!D35+'б-р 12'!D35+'б-р 12а'!D35+'б-р14а'!D35+'б-р16'!D35+'б-р16а'!D35+'б-р 16б'!D35+лен13!D35+лен13а!D35+лен13б!D35+лен15!D35+лен15а!D35+лен138!D35+лен138а!D35+лен140а!D35+лен142а!D35+лен142б!D35+лен144а!D35+лен146!D35+'окябр93.'!D35+окт79!D35+окт81!D35+окт83!D35+окт87!D35+окт89!D35+окт91!D35+окт85!D35+Лен146_1!D35+Стр14!D35</f>
        <v>0</v>
      </c>
      <c r="E35" s="50">
        <f>'Б-р20'!E35+'Б-р 22'!E35+'б-р22а'!E35+'б-р 22б'!E35+'б-р24'!E35+'24а'!E35+'б-р26'!E35+'б-р26а'!E35+'б-р26б'!E35+'б-р 26в'!E35+'б-р 26г'!E35+'б-р 26-1'!E35+'б-р 26-2'!E35+' 28-а'!E35+'28-б'!E35+'б30'!E35+'б30а'!E35+'б30б'!E35+'б32'!E35+'б32а'!E35+'б34а'!E35+'б36'!E35+'л21'!E35+'л21а'!E35+'л21б'!E35+'л21в'!E35+'л21г'!E35+'л23'!E35+'л23а'!E35+'л23б'!E35+'23в'!E35+'л25'!E35+'л25а'!E35+'л25б'!E35+'25в'!E35+'л27'!E35+'л27а'!E35+'л31'!E35+'л31а'!E35+'л33'!E35+лен137а!E35+лен137б!E35+лен139!E35+лен139а!E35+лен139б!E35+лен139в!E35+лен141!E35+'л141а'!E35+'л143'!E35+хим22!E35+хим24!E35+хим24а!E35+хим26!E35+хим26а!E35+'б-р 12'!E35+'б-р 12а'!E35+'б-р14а'!E35+'б-р16'!E35+'б-р16а'!E35+'б-р 16б'!E35+лен13!E35+лен13а!E35+лен13б!E35+лен15!E35+лен15а!E35+лен138!E35+лен138а!E35+лен140а!E35+лен142а!E35+лен142б!E35+лен144а!E35+лен146!E35+'окябр93.'!E35+окт79!E35+окт81!E35+окт83!E35+окт87!E35+окт89!E35+окт91!E35+окт85!E35+Лен146_1!E35+Стр14!E35</f>
        <v>0</v>
      </c>
      <c r="F35" s="36"/>
      <c r="G35" s="24"/>
      <c r="H35" s="27"/>
      <c r="I35" s="27"/>
      <c r="J35" s="27"/>
      <c r="K35" s="30">
        <f>E35</f>
        <v>0</v>
      </c>
      <c r="L35" s="23">
        <f t="shared" si="0"/>
        <v>0</v>
      </c>
      <c r="M35" s="23"/>
    </row>
    <row r="36" spans="1:13" ht="12.75" customHeight="1">
      <c r="A36" s="55" t="s">
        <v>72</v>
      </c>
      <c r="B36" s="56"/>
      <c r="C36" s="3"/>
      <c r="D36" s="18">
        <f>'Б-р20'!D36+'Б-р 22'!D36+'б-р22а'!D36+'б-р 22б'!D36+'б-р24'!D36+'24а'!D36+'б-р26'!D36+'б-р26а'!D36+'б-р26б'!D36+'б-р 26в'!D36+'б-р 26г'!D36+'б-р 26-1'!D36+'б-р 26-2'!D36+' 28-а'!D36+'28-б'!D36+'б30'!D36+'б30а'!D36+'б30б'!D36+'б32'!D36+'б32а'!D36+'б34а'!D36+'б36'!D36+'л21'!D36+'л21а'!D36+'л21б'!D36+'л21в'!D36+'л21г'!D36+'л23'!D36+'л23а'!D36+'л23б'!D36+'23в'!D36+'л25'!D36+'л25а'!D36+'л25б'!D36+'25в'!D36+'л27'!D36+'л27а'!D36+'л31'!D36+'л31а'!D36+'л33'!D36+лен137а!D36+лен137б!D36+лен139!D36+лен139а!D36+лен139б!D36+лен139в!D36+лен141!D36+'л141а'!D36+'л143'!D36+хим22!D36+хим24!D36+хим24а!D36+хим26!D36+хим26а!D36+'б-р 12'!D36+'б-р 12а'!D36+'б-р14а'!D36+'б-р16'!D36+'б-р16а'!D36+'б-р 16б'!D36+лен13!D36+лен13а!D36+лен13б!D36+лен15!D36+лен15а!D36+лен138!D36+лен138а!D36+лен140а!D36+лен142а!D36+лен142б!D36+лен144а!D36+лен146!D36+'окябр93.'!D36+окт79!D36+окт81!D36+окт83!D36+окт87!D36+окт89!D36+окт91!D36+окт85!D36+Лен146_1!D36+Стр14!D36</f>
        <v>1482.4158206407635</v>
      </c>
      <c r="E36" s="50">
        <f>'Б-р20'!E36+'Б-р 22'!E36+'б-р22а'!E36+'б-р 22б'!E36+'б-р24'!E36+'24а'!E36+'б-р26'!E36+'б-р26а'!E36+'б-р26б'!E36+'б-р 26в'!E36+'б-р 26г'!E36+'б-р 26-1'!E36+'б-р 26-2'!E36+' 28-а'!E36+'28-б'!E36+'б30'!E36+'б30а'!E36+'б30б'!E36+'б32'!E36+'б32а'!E36+'б34а'!E36+'б36'!E36+'л21'!E36+'л21а'!E36+'л21б'!E36+'л21в'!E36+'л21г'!E36+'л23'!E36+'л23а'!E36+'л23б'!E36+'23в'!E36+'л25'!E36+'л25а'!E36+'л25б'!E36+'25в'!E36+'л27'!E36+'л27а'!E36+'л31'!E36+'л31а'!E36+'л33'!E36+лен137а!E36+лен137б!E36+лен139!E36+лен139а!E36+лен139б!E36+лен139в!E36+лен141!E36+'л141а'!E36+'л143'!E36+хим22!E36+хим24!E36+хим24а!E36+хим26!E36+хим26а!E36+'б-р 12'!E36+'б-р 12а'!E36+'б-р14а'!E36+'б-р16'!E36+'б-р16а'!E36+'б-р 16б'!E36+лен13!E36+лен13а!E36+лен13б!E36+лен15!E36+лен15а!E36+лен138!E36+лен138а!E36+лен140а!E36+лен142а!E36+лен142б!E36+лен144а!E36+лен146!E36+'окябр93.'!E36+окт79!E36+окт81!E36+окт83!E36+окт87!E36+окт89!E36+окт91!E36+окт85!E36+Лен146_1!E36+Стр14!E36</f>
        <v>345936.4285327319</v>
      </c>
      <c r="F36" s="36"/>
      <c r="G36" s="24"/>
      <c r="H36" s="27"/>
      <c r="I36" s="27"/>
      <c r="J36" s="27"/>
      <c r="K36" s="30">
        <f aca="true" t="shared" si="1" ref="K36:K51">E36</f>
        <v>345936.4285327319</v>
      </c>
      <c r="L36" s="23">
        <f t="shared" si="0"/>
        <v>345936.4285327319</v>
      </c>
      <c r="M36" s="23"/>
    </row>
    <row r="37" spans="1:13" ht="12.75" customHeight="1">
      <c r="A37" s="55" t="s">
        <v>21</v>
      </c>
      <c r="B37" s="56"/>
      <c r="C37" s="3"/>
      <c r="D37" s="18">
        <f>'Б-р20'!D37+'Б-р 22'!D37+'б-р22а'!D37+'б-р 22б'!D37+'б-р24'!D37+'24а'!D37+'б-р26'!D37+'б-р26а'!D37+'б-р26б'!D37+'б-р 26в'!D37+'б-р 26г'!D37+'б-р 26-1'!D37+'б-р 26-2'!D37+' 28-а'!D37+'28-б'!D37+'б30'!D37+'б30а'!D37+'б30б'!D37+'б32'!D37+'б32а'!D37+'б34а'!D37+'б36'!D37+'л21'!D37+'л21а'!D37+'л21б'!D37+'л21в'!D37+'л21г'!D37+'л23'!D37+'л23а'!D37+'л23б'!D37+'23в'!D37+'л25'!D37+'л25а'!D37+'л25б'!D37+'25в'!D37+'л27'!D37+'л27а'!D37+'л31'!D37+'л31а'!D37+'л33'!D37+лен137а!D37+лен137б!D37+лен139!D37+лен139а!D37+лен139б!D37+лен139в!D37+лен141!D37+'л141а'!D37+'л143'!D37+хим22!D37+хим24!D37+хим24а!D37+хим26!D37+хим26а!D37+'б-р 12'!D37+'б-р 12а'!D37+'б-р14а'!D37+'б-р16'!D37+'б-р16а'!D37+'б-р 16б'!D37+лен13!D37+лен13а!D37+лен13б!D37+лен15!D37+лен15а!D37+лен138!D37+лен138а!D37+лен140а!D37+лен142а!D37+лен142б!D37+лен144а!D37+лен146!D37+'окябр93.'!D37+окт79!D37+окт81!D37+окт83!D37+окт87!D37+окт89!D37+окт91!D37+окт85!D37+Лен146_1!D37+Стр14!D37</f>
        <v>0</v>
      </c>
      <c r="E37" s="50">
        <f>'Б-р20'!E37+'Б-р 22'!E37+'б-р22а'!E37+'б-р 22б'!E37+'б-р24'!E37+'24а'!E37+'б-р26'!E37+'б-р26а'!E37+'б-р26б'!E37+'б-р 26в'!E37+'б-р 26г'!E37+'б-р 26-1'!E37+'б-р 26-2'!E37+' 28-а'!E37+'28-б'!E37+'б30'!E37+'б30а'!E37+'б30б'!E37+'б32'!E37+'б32а'!E37+'б34а'!E37+'б36'!E37+'л21'!E37+'л21а'!E37+'л21б'!E37+'л21в'!E37+'л21г'!E37+'л23'!E37+'л23а'!E37+'л23б'!E37+'23в'!E37+'л25'!E37+'л25а'!E37+'л25б'!E37+'25в'!E37+'л27'!E37+'л27а'!E37+'л31'!E37+'л31а'!E37+'л33'!E37+лен137а!E37+лен137б!E37+лен139!E37+лен139а!E37+лен139б!E37+лен139в!E37+лен141!E37+'л141а'!E37+'л143'!E37+хим22!E37+хим24!E37+хим24а!E37+хим26!E37+хим26а!E37+'б-р 12'!E37+'б-р 12а'!E37+'б-р14а'!E37+'б-р16'!E37+'б-р16а'!E37+'б-р 16б'!E37+лен13!E37+лен13а!E37+лен13б!E37+лен15!E37+лен15а!E37+лен138!E37+лен138а!E37+лен140а!E37+лен142а!E37+лен142б!E37+лен144а!E37+лен146!E37+'окябр93.'!E37+окт79!E37+окт81!E37+окт83!E37+окт87!E37+окт89!E37+окт91!E37+окт85!E37+Лен146_1!E37+Стр14!E37</f>
        <v>88985</v>
      </c>
      <c r="F37" s="36"/>
      <c r="G37" s="24"/>
      <c r="H37" s="27"/>
      <c r="I37" s="27"/>
      <c r="J37" s="27"/>
      <c r="K37" s="30">
        <f t="shared" si="1"/>
        <v>88985</v>
      </c>
      <c r="L37" s="23">
        <f t="shared" si="0"/>
        <v>88985</v>
      </c>
      <c r="M37" s="23"/>
    </row>
    <row r="38" spans="1:13" ht="12.75" customHeight="1">
      <c r="A38" s="55" t="s">
        <v>68</v>
      </c>
      <c r="B38" s="56"/>
      <c r="C38" s="3"/>
      <c r="D38" s="18">
        <f>'Б-р20'!D38+'Б-р 22'!D38+'б-р22а'!D38+'б-р 22б'!D38+'б-р24'!D38+'24а'!D38+'б-р26'!D38+'б-р26а'!D38+'б-р26б'!D38+'б-р 26в'!D38+'б-р 26г'!D38+'б-р 26-1'!D38+'б-р 26-2'!D38+' 28-а'!D38+'28-б'!D38+'б30'!D38+'б30а'!D38+'б30б'!D38+'б32'!D38+'б32а'!D38+'б34а'!D38+'б36'!D38+'л21'!D38+'л21а'!D38+'л21б'!D38+'л21в'!D38+'л21г'!D38+'л23'!D38+'л23а'!D38+'л23б'!D38+'23в'!D38+'л25'!D38+'л25а'!D38+'л25б'!D38+'25в'!D38+'л27'!D38+'л27а'!D38+'л31'!D38+'л31а'!D38+'л33'!D38+лен137а!D38+лен137б!D38+лен139!D38+лен139а!D38+лен139б!D38+лен139в!D38+лен141!D38+'л141а'!D38+'л143'!D38+хим22!D38+хим24!D38+хим24а!D38+хим26!D38+хим26а!D38+'б-р 12'!D38+'б-р 12а'!D38+'б-р14а'!D38+'б-р16'!D38+'б-р16а'!D38+'б-р 16б'!D38+лен13!D38+лен13а!D38+лен13б!D38+лен15!D38+лен15а!D38+лен138!D38+лен138а!D38+лен140а!D38+лен142а!D38+лен142б!D38+лен144а!D38+лен146!D38+'окябр93.'!D38+окт79!D38+окт81!D38+окт83!D38+окт87!D38+окт89!D38+окт91!D38+окт85!D38+Лен146_1!D38+Стр14!D38</f>
        <v>1430.4366841893075</v>
      </c>
      <c r="E38" s="50">
        <f>'Б-р20'!E38+'Б-р 22'!E38+'б-р22а'!E38+'б-р 22б'!E38+'б-р24'!E38+'24а'!E38+'б-р26'!E38+'б-р26а'!E38+'б-р26б'!E38+'б-р 26в'!E38+'б-р 26г'!E38+'б-р 26-1'!E38+'б-р 26-2'!E38+' 28-а'!E38+'28-б'!E38+'б30'!E38+'б30а'!E38+'б30б'!E38+'б32'!E38+'б32а'!E38+'б34а'!E38+'б36'!E38+'л21'!E38+'л21а'!E38+'л21б'!E38+'л21в'!E38+'л21г'!E38+'л23'!E38+'л23а'!E38+'л23б'!E38+'23в'!E38+'л25'!E38+'л25а'!E38+'л25б'!E38+'25в'!E38+'л27'!E38+'л27а'!E38+'л31'!E38+'л31а'!E38+'л33'!E38+лен137а!E38+лен137б!E38+лен139!E38+лен139а!E38+лен139б!E38+лен139в!E38+лен141!E38+'л141а'!E38+'л143'!E38+хим22!E38+хим24!E38+хим24а!E38+хим26!E38+хим26а!E38+'б-р 12'!E38+'б-р 12а'!E38+'б-р14а'!E38+'б-р16'!E38+'б-р16а'!E38+'б-р 16б'!E38+лен13!E38+лен13а!E38+лен13б!E38+лен15!E38+лен15а!E38+лен138!E38+лен138а!E38+лен140а!E38+лен142а!E38+лен142б!E38+лен144а!E38+лен146!E38+'окябр93.'!E38+окт79!E38+окт81!E38+окт83!E38+окт87!E38+окт89!E38+окт91!E38+окт85!E38+Лен146_1!E38+Стр14!E38</f>
        <v>144741.654602154</v>
      </c>
      <c r="F38" s="36"/>
      <c r="G38" s="24"/>
      <c r="H38" s="27"/>
      <c r="I38" s="27"/>
      <c r="J38" s="27"/>
      <c r="K38" s="30">
        <f t="shared" si="1"/>
        <v>144741.654602154</v>
      </c>
      <c r="L38" s="23">
        <f t="shared" si="0"/>
        <v>144741.654602154</v>
      </c>
      <c r="M38" s="23"/>
    </row>
    <row r="39" spans="1:13" ht="12.75" customHeight="1">
      <c r="A39" s="55" t="s">
        <v>46</v>
      </c>
      <c r="B39" s="56"/>
      <c r="C39" s="3"/>
      <c r="D39" s="18">
        <f>'Б-р20'!D39+'Б-р 22'!D39+'б-р22а'!D39+'б-р 22б'!D39+'б-р24'!D39+'24а'!D39+'б-р26'!D39+'б-р26а'!D39+'б-р26б'!D39+'б-р 26в'!D39+'б-р 26г'!D39+'б-р 26-1'!D39+'б-р 26-2'!D39+' 28-а'!D39+'28-б'!D39+'б30'!D39+'б30а'!D39+'б30б'!D39+'б32'!D39+'б32а'!D39+'б34а'!D39+'б36'!D39+'л21'!D39+'л21а'!D39+'л21б'!D39+'л21в'!D39+'л21г'!D39+'л23'!D39+'л23а'!D39+'л23б'!D39+'23в'!D39+'л25'!D39+'л25а'!D39+'л25б'!D39+'25в'!D39+'л27'!D39+'л27а'!D39+'л31'!D39+'л31а'!D39+'л33'!D39+лен137а!D39+лен137б!D39+лен139!D39+лен139а!D39+лен139б!D39+лен139в!D39+лен141!D39+'л141а'!D39+'л143'!D39+хим22!D39+хим24!D39+хим24а!D39+хим26!D39+хим26а!D39+'б-р 12'!D39+'б-р 12а'!D39+'б-р14а'!D39+'б-р16'!D39+'б-р16а'!D39+'б-р 16б'!D39+лен13!D39+лен13а!D39+лен13б!D39+лен15!D39+лен15а!D39+лен138!D39+лен138а!D39+лен140а!D39+лен142а!D39+лен142б!D39+лен144а!D39+лен146!D39+'окябр93.'!D39+окт79!D39+окт81!D39+окт83!D39+окт87!D39+окт89!D39+окт91!D39+окт85!D39+Лен146_1!D39+Стр14!D39</f>
        <v>217.9144594509689</v>
      </c>
      <c r="E39" s="50">
        <f>'Б-р20'!E39+'Б-р 22'!E39+'б-р22а'!E39+'б-р 22б'!E39+'б-р24'!E39+'24а'!E39+'б-р26'!E39+'б-р26а'!E39+'б-р26б'!E39+'б-р 26в'!E39+'б-р 26г'!E39+'б-р 26-1'!E39+'б-р 26-2'!E39+' 28-а'!E39+'28-б'!E39+'б30'!E39+'б30а'!E39+'б30б'!E39+'б32'!E39+'б32а'!E39+'б34а'!E39+'б36'!E39+'л21'!E39+'л21а'!E39+'л21б'!E39+'л21в'!E39+'л21г'!E39+'л23'!E39+'л23а'!E39+'л23б'!E39+'23в'!E39+'л25'!E39+'л25а'!E39+'л25б'!E39+'25в'!E39+'л27'!E39+'л27а'!E39+'л31'!E39+'л31а'!E39+'л33'!E39+лен137а!E39+лен137б!E39+лен139!E39+лен139а!E39+лен139б!E39+лен139в!E39+лен141!E39+'л141а'!E39+'л143'!E39+хим22!E39+хим24!E39+хим24а!E39+хим26!E39+хим26а!E39+'б-р 12'!E39+'б-р 12а'!E39+'б-р14а'!E39+'б-р16'!E39+'б-р16а'!E39+'б-р 16б'!E39+лен13!E39+лен13а!E39+лен13б!E39+лен15!E39+лен15а!E39+лен138!E39+лен138а!E39+лен140а!E39+лен142а!E39+лен142б!E39+лен144а!E39+лен146!E39+'окябр93.'!E39+окт79!E39+окт81!E39+окт83!E39+окт87!E39+окт89!E39+окт91!E39+окт85!E39+Лен146_1!E39+Стр14!E39</f>
        <v>56626.94561479337</v>
      </c>
      <c r="F39" s="36"/>
      <c r="G39" s="24"/>
      <c r="H39" s="27"/>
      <c r="I39" s="27"/>
      <c r="J39" s="27"/>
      <c r="K39" s="30">
        <f t="shared" si="1"/>
        <v>56626.94561479337</v>
      </c>
      <c r="L39" s="23">
        <f t="shared" si="0"/>
        <v>56626.94561479337</v>
      </c>
      <c r="M39" s="23"/>
    </row>
    <row r="40" spans="1:13" ht="12.75" customHeight="1">
      <c r="A40" s="55" t="s">
        <v>47</v>
      </c>
      <c r="B40" s="56"/>
      <c r="C40" s="3"/>
      <c r="D40" s="18">
        <f>'Б-р20'!D40+'Б-р 22'!D40+'б-р22а'!D40+'б-р 22б'!D40+'б-р24'!D40+'24а'!D40+'б-р26'!D40+'б-р26а'!D40+'б-р26б'!D40+'б-р 26в'!D40+'б-р 26г'!D40+'б-р 26-1'!D40+'б-р 26-2'!D40+' 28-а'!D40+'28-б'!D40+'б30'!D40+'б30а'!D40+'б30б'!D40+'б32'!D40+'б32а'!D40+'б34а'!D40+'б36'!D40+'л21'!D40+'л21а'!D40+'л21б'!D40+'л21в'!D40+'л21г'!D40+'л23'!D40+'л23а'!D40+'л23б'!D40+'23в'!D40+'л25'!D40+'л25а'!D40+'л25б'!D40+'25в'!D40+'л27'!D40+'л27а'!D40+'л31'!D40+'л31а'!D40+'л33'!D40+лен137а!D40+лен137б!D40+лен139!D40+лен139а!D40+лен139б!D40+лен139в!D40+лен141!D40+'л141а'!D40+'л143'!D40+хим22!D40+хим24!D40+хим24а!D40+хим26!D40+хим26а!D40+'б-р 12'!D40+'б-р 12а'!D40+'б-р14а'!D40+'б-р16'!D40+'б-р16а'!D40+'б-р 16б'!D40+лен13!D40+лен13а!D40+лен13б!D40+лен15!D40+лен15а!D40+лен138!D40+лен138а!D40+лен140а!D40+лен142а!D40+лен142б!D40+лен144а!D40+лен146!D40+'окябр93.'!D40+окт79!D40+окт81!D40+окт83!D40+окт87!D40+окт89!D40+окт91!D40+окт85!D40+Лен146_1!D40+Стр14!D40</f>
        <v>146.94129630660314</v>
      </c>
      <c r="E40" s="50">
        <f>'Б-р20'!E40+'Б-р 22'!E40+'б-р22а'!E40+'б-р 22б'!E40+'б-р24'!E40+'24а'!E40+'б-р26'!E40+'б-р26а'!E40+'б-р26б'!E40+'б-р 26в'!E40+'б-р 26г'!E40+'б-р 26-1'!E40+'б-р 26-2'!E40+' 28-а'!E40+'28-б'!E40+'б30'!E40+'б30а'!E40+'б30б'!E40+'б32'!E40+'б32а'!E40+'б34а'!E40+'б36'!E40+'л21'!E40+'л21а'!E40+'л21б'!E40+'л21в'!E40+'л21г'!E40+'л23'!E40+'л23а'!E40+'л23б'!E40+'23в'!E40+'л25'!E40+'л25а'!E40+'л25б'!E40+'25в'!E40+'л27'!E40+'л27а'!E40+'л31'!E40+'л31а'!E40+'л33'!E40+лен137а!E40+лен137б!E40+лен139!E40+лен139а!E40+лен139б!E40+лен139в!E40+лен141!E40+'л141а'!E40+'л143'!E40+хим22!E40+хим24!E40+хим24а!E40+хим26!E40+хим26а!E40+'б-р 12'!E40+'б-р 12а'!E40+'б-р14а'!E40+'б-р16'!E40+'б-р16а'!E40+'б-р 16б'!E40+лен13!E40+лен13а!E40+лен13б!E40+лен15!E40+лен15а!E40+лен138!E40+лен138а!E40+лен140а!E40+лен142а!E40+лен142б!E40+лен144а!E40+лен146!E40+'окябр93.'!E40+окт79!E40+окт81!E40+окт83!E40+окт87!E40+окт89!E40+окт91!E40+окт85!E40+Лен146_1!E40+Стр14!E40</f>
        <v>204653.37490300587</v>
      </c>
      <c r="F40" s="36"/>
      <c r="G40" s="24"/>
      <c r="H40" s="27"/>
      <c r="I40" s="27"/>
      <c r="J40" s="27"/>
      <c r="K40" s="30">
        <f t="shared" si="1"/>
        <v>204653.37490300587</v>
      </c>
      <c r="L40" s="23">
        <f t="shared" si="0"/>
        <v>204653.37490300587</v>
      </c>
      <c r="M40" s="23"/>
    </row>
    <row r="41" spans="1:13" ht="12.75" customHeight="1">
      <c r="A41" s="55" t="s">
        <v>69</v>
      </c>
      <c r="B41" s="56"/>
      <c r="C41" s="3"/>
      <c r="D41" s="18">
        <f>'Б-р20'!D41+'Б-р 22'!D41+'б-р22а'!D41+'б-р 22б'!D41+'б-р24'!D41+'24а'!D41+'б-р26'!D41+'б-р26а'!D41+'б-р26б'!D41+'б-р 26в'!D41+'б-р 26г'!D41+'б-р 26-1'!D41+'б-р 26-2'!D41+' 28-а'!D41+'28-б'!D41+'б30'!D41+'б30а'!D41+'б30б'!D41+'б32'!D41+'б32а'!D41+'б34а'!D41+'б36'!D41+'л21'!D41+'л21а'!D41+'л21б'!D41+'л21в'!D41+'л21г'!D41+'л23'!D41+'л23а'!D41+'л23б'!D41+'23в'!D41+'л25'!D41+'л25а'!D41+'л25б'!D41+'25в'!D41+'л27'!D41+'л27а'!D41+'л31'!D41+'л31а'!D41+'л33'!D41+лен137а!D41+лен137б!D41+лен139!D41+лен139а!D41+лен139б!D41+лен139в!D41+лен141!D41+'л141а'!D41+'л143'!D41+хим22!D41+хим24!D41+хим24а!D41+хим26!D41+хим26а!D41+'б-р 12'!D41+'б-р 12а'!D41+'б-р14а'!D41+'б-р16'!D41+'б-р16а'!D41+'б-р 16б'!D41+лен13!D41+лен13а!D41+лен13б!D41+лен15!D41+лен15а!D41+лен138!D41+лен138а!D41+лен140а!D41+лен142а!D41+лен142б!D41+лен144а!D41+лен146!D41+'окябр93.'!D41+окт79!D41+окт81!D41+окт83!D41+окт87!D41+окт89!D41+окт91!D41+окт85!D41+Лен146_1!D41+Стр14!D41</f>
        <v>253.899854966988</v>
      </c>
      <c r="E41" s="50">
        <f>'Б-р20'!E41+'Б-р 22'!E41+'б-р22а'!E41+'б-р 22б'!E41+'б-р24'!E41+'24а'!E41+'б-р26'!E41+'б-р26а'!E41+'б-р26б'!E41+'б-р 26в'!E41+'б-р 26г'!E41+'б-р 26-1'!E41+'б-р 26-2'!E41+' 28-а'!E41+'28-б'!E41+'б30'!E41+'б30а'!E41+'б30б'!E41+'б32'!E41+'б32а'!E41+'б34а'!E41+'б36'!E41+'л21'!E41+'л21а'!E41+'л21б'!E41+'л21в'!E41+'л21г'!E41+'л23'!E41+'л23а'!E41+'л23б'!E41+'23в'!E41+'л25'!E41+'л25а'!E41+'л25б'!E41+'25в'!E41+'л27'!E41+'л27а'!E41+'л31'!E41+'л31а'!E41+'л33'!E41+лен137а!E41+лен137б!E41+лен139!E41+лен139а!E41+лен139б!E41+лен139в!E41+лен141!E41+'л141а'!E41+'л143'!E41+хим22!E41+хим24!E41+хим24а!E41+хим26!E41+хим26а!E41+'б-р 12'!E41+'б-р 12а'!E41+'б-р14а'!E41+'б-р16'!E41+'б-р16а'!E41+'б-р 16б'!E41+лен13!E41+лен13а!E41+лен13б!E41+лен15!E41+лен15а!E41+лен138!E41+лен138а!E41+лен140а!E41+лен142а!E41+лен142б!E41+лен144а!E41+лен146!E41+'окябр93.'!E41+окт79!E41+окт81!E41+окт83!E41+окт87!E41+окт89!E41+окт91!E41+окт85!E41+Лен146_1!E41+Стр14!E41</f>
        <v>74740.67399380077</v>
      </c>
      <c r="F41" s="36"/>
      <c r="G41" s="24"/>
      <c r="H41" s="27"/>
      <c r="I41" s="27"/>
      <c r="J41" s="27"/>
      <c r="K41" s="30">
        <f t="shared" si="1"/>
        <v>74740.67399380077</v>
      </c>
      <c r="L41" s="23">
        <f t="shared" si="0"/>
        <v>74740.67399380077</v>
      </c>
      <c r="M41" s="23"/>
    </row>
    <row r="42" spans="1:13" ht="12.75" customHeight="1">
      <c r="A42" s="55" t="s">
        <v>48</v>
      </c>
      <c r="B42" s="56"/>
      <c r="C42" s="3"/>
      <c r="D42" s="18">
        <f>'Б-р20'!D42+'Б-р 22'!D42+'б-р22а'!D42+'б-р 22б'!D42+'б-р24'!D42+'24а'!D42+'б-р26'!D42+'б-р26а'!D42+'б-р26б'!D42+'б-р 26в'!D42+'б-р 26г'!D42+'б-р 26-1'!D42+'б-р 26-2'!D42+' 28-а'!D42+'28-б'!D42+'б30'!D42+'б30а'!D42+'б30б'!D42+'б32'!D42+'б32а'!D42+'б34а'!D42+'б36'!D42+'л21'!D42+'л21а'!D42+'л21б'!D42+'л21в'!D42+'л21г'!D42+'л23'!D42+'л23а'!D42+'л23б'!D42+'23в'!D42+'л25'!D42+'л25а'!D42+'л25б'!D42+'25в'!D42+'л27'!D42+'л27а'!D42+'л31'!D42+'л31а'!D42+'л33'!D42+лен137а!D42+лен137б!D42+лен139!D42+лен139а!D42+лен139б!D42+лен139в!D42+лен141!D42+'л141а'!D42+'л143'!D42+хим22!D42+хим24!D42+хим24а!D42+хим26!D42+хим26а!D42+'б-р 12'!D42+'б-р 12а'!D42+'б-р14а'!D42+'б-р16'!D42+'б-р16а'!D42+'б-р 16б'!D42+лен13!D42+лен13а!D42+лен13б!D42+лен15!D42+лен15а!D42+лен138!D42+лен138а!D42+лен140а!D42+лен142а!D42+лен142б!D42+лен144а!D42+лен146!D42+'окябр93.'!D42+окт79!D42+окт81!D42+окт83!D42+окт87!D42+окт89!D42+окт91!D42+окт85!D42+Лен146_1!D42+Стр14!D42</f>
        <v>53.979136451455815</v>
      </c>
      <c r="E42" s="50">
        <f>'Б-р20'!E42+'Б-р 22'!E42+'б-р22а'!E42+'б-р 22б'!E42+'б-р24'!E42+'24а'!E42+'б-р26'!E42+'б-р26а'!E42+'б-р26б'!E42+'б-р 26в'!E42+'б-р 26г'!E42+'б-р 26-1'!E42+'б-р 26-2'!E42+' 28-а'!E42+'28-б'!E42+'б30'!E42+'б30а'!E42+'б30б'!E42+'б32'!E42+'б32а'!E42+'б34а'!E42+'б36'!E42+'л21'!E42+'л21а'!E42+'л21б'!E42+'л21в'!E42+'л21г'!E42+'л23'!E42+'л23а'!E42+'л23б'!E42+'23в'!E42+'л25'!E42+'л25а'!E42+'л25б'!E42+'25в'!E42+'л27'!E42+'л27а'!E42+'л31'!E42+'л31а'!E42+'л33'!E42+лен137а!E42+лен137б!E42+лен139!E42+лен139а!E42+лен139б!E42+лен139в!E42+лен141!E42+'л141а'!E42+'л143'!E42+хим22!E42+хим24!E42+хим24а!E42+хим26!E42+хим26а!E42+'б-р 12'!E42+'б-р 12а'!E42+'б-р14а'!E42+'б-р16'!E42+'б-р16а'!E42+'б-р 16б'!E42+лен13!E42+лен13а!E42+лен13б!E42+лен15!E42+лен15а!E42+лен138!E42+лен138а!E42+лен140а!E42+лен142а!E42+лен142б!E42+лен144а!E42+лен146!E42+'окябр93.'!E42+окт79!E42+окт81!E42+окт83!E42+окт87!E42+окт89!E42+окт91!E42+окт85!E42+Лен146_1!E42+Стр14!E42</f>
        <v>7347.10580854595</v>
      </c>
      <c r="F42" s="36"/>
      <c r="G42" s="24"/>
      <c r="H42" s="27"/>
      <c r="I42" s="27"/>
      <c r="J42" s="27"/>
      <c r="K42" s="30">
        <f t="shared" si="1"/>
        <v>7347.10580854595</v>
      </c>
      <c r="L42" s="23">
        <f t="shared" si="0"/>
        <v>7347.10580854595</v>
      </c>
      <c r="M42" s="23"/>
    </row>
    <row r="43" spans="1:13" ht="12.75" customHeight="1">
      <c r="A43" s="55" t="s">
        <v>70</v>
      </c>
      <c r="B43" s="56"/>
      <c r="C43" s="3"/>
      <c r="D43" s="18">
        <f>'Б-р20'!D43+'Б-р 22'!D43+'б-р22а'!D43+'б-р 22б'!D43+'б-р24'!D43+'24а'!D43+'б-р26'!D43+'б-р26а'!D43+'б-р26б'!D43+'б-р 26в'!D43+'б-р 26г'!D43+'б-р 26-1'!D43+'б-р 26-2'!D43+' 28-а'!D43+'28-б'!D43+'б30'!D43+'б30а'!D43+'б30б'!D43+'б32'!D43+'б32а'!D43+'б34а'!D43+'б36'!D43+'л21'!D43+'л21а'!D43+'л21б'!D43+'л21в'!D43+'л21г'!D43+'л23'!D43+'л23а'!D43+'л23б'!D43+'23в'!D43+'л25'!D43+'л25а'!D43+'л25б'!D43+'25в'!D43+'л27'!D43+'л27а'!D43+'л31'!D43+'л31а'!D43+'л33'!D43+лен137а!D43+лен137б!D43+лен139!D43+лен139а!D43+лен139б!D43+лен139в!D43+лен141!D43+'л141а'!D43+'л143'!D43+хим22!D43+хим24!D43+хим24а!D43+хим26!D43+хим26а!D43+'б-р 12'!D43+'б-р 12а'!D43+'б-р14а'!D43+'б-р16'!D43+'б-р16а'!D43+'б-р 16б'!D43+лен13!D43+лен13а!D43+лен13б!D43+лен15!D43+лен15а!D43+лен138!D43+лен138а!D43+лен140а!D43+лен142а!D43+лен142б!D43+лен144а!D43+лен146!D43+'окябр93.'!D43+окт79!D43+окт81!D43+окт83!D43+окт87!D43+окт89!D43+окт91!D43+окт85!D43+Лен146_1!D43+Стр14!D43</f>
        <v>159.93740935436747</v>
      </c>
      <c r="E43" s="50">
        <f>'Б-р20'!E43+'Б-р 22'!E43+'б-р22а'!E43+'б-р 22б'!E43+'б-р24'!E43+'24а'!E43+'б-р26'!E43+'б-р26а'!E43+'б-р26б'!E43+'б-р 26в'!E43+'б-р 26г'!E43+'б-р 26-1'!E43+'б-р 26-2'!E43+' 28-а'!E43+'28-б'!E43+'б30'!E43+'б30а'!E43+'б30б'!E43+'б32'!E43+'б32а'!E43+'б34а'!E43+'б36'!E43+'л21'!E43+'л21а'!E43+'л21б'!E43+'л21в'!E43+'л21г'!E43+'л23'!E43+'л23а'!E43+'л23б'!E43+'23в'!E43+'л25'!E43+'л25а'!E43+'л25б'!E43+'25в'!E43+'л27'!E43+'л27а'!E43+'л31'!E43+'л31а'!E43+'л33'!E43+лен137а!E43+лен137б!E43+лен139!E43+лен139а!E43+лен139б!E43+лен139в!E43+лен141!E43+'л141а'!E43+'л143'!E43+хим22!E43+хим24!E43+хим24а!E43+хим26!E43+хим26а!E43+'б-р 12'!E43+'б-р 12а'!E43+'б-р14а'!E43+'б-р16'!E43+'б-р16а'!E43+'б-р 16б'!E43+лен13!E43+лен13а!E43+лен13б!E43+лен15!E43+лен15а!E43+лен138!E43+лен138а!E43+лен140а!E43+лен142а!E43+лен142б!E43+лен144а!E43+лен146!E43+'окябр93.'!E43+окт79!E43+окт81!E43+окт83!E43+окт87!E43+окт89!E43+окт91!E43+окт85!E43+Лен146_1!E43+Стр14!E43</f>
        <v>12180.201383834841</v>
      </c>
      <c r="F43" s="36"/>
      <c r="G43" s="24"/>
      <c r="H43" s="27"/>
      <c r="I43" s="27"/>
      <c r="J43" s="27"/>
      <c r="K43" s="30">
        <f t="shared" si="1"/>
        <v>12180.201383834841</v>
      </c>
      <c r="L43" s="23">
        <f t="shared" si="0"/>
        <v>12180.201383834841</v>
      </c>
      <c r="M43" s="23"/>
    </row>
    <row r="44" spans="1:13" ht="12.75" customHeight="1">
      <c r="A44" s="55" t="s">
        <v>71</v>
      </c>
      <c r="B44" s="56"/>
      <c r="C44" s="3"/>
      <c r="D44" s="18">
        <f>'Б-р20'!D44+'Б-р 22'!D44+'б-р22а'!D44+'б-р 22б'!D44+'б-р24'!D44+'24а'!D44+'б-р26'!D44+'б-р26а'!D44+'б-р26б'!D44+'б-р 26в'!D44+'б-р 26г'!D44+'б-р 26-1'!D44+'б-р 26-2'!D44+' 28-а'!D44+'28-б'!D44+'б30'!D44+'б30а'!D44+'б30б'!D44+'б32'!D44+'б32а'!D44+'б34а'!D44+'б36'!D44+'л21'!D44+'л21а'!D44+'л21б'!D44+'л21в'!D44+'л21г'!D44+'л23'!D44+'л23а'!D44+'л23б'!D44+'23в'!D44+'л25'!D44+'л25а'!D44+'л25б'!D44+'25в'!D44+'л27'!D44+'л27а'!D44+'л31'!D44+'л31а'!D44+'л33'!D44+лен137а!D44+лен137б!D44+лен139!D44+лен139а!D44+лен139б!D44+лен139в!D44+лен141!D44+'л141а'!D44+'л143'!D44+хим22!D44+хим24!D44+хим24а!D44+хим26!D44+хим26а!D44+'б-р 12'!D44+'б-р 12а'!D44+'б-р14а'!D44+'б-р16'!D44+'б-р16а'!D44+'б-р 16б'!D44+лен13!D44+лен13а!D44+лен13б!D44+лен15!D44+лен15а!D44+лен138!D44+лен138а!D44+лен140а!D44+лен142а!D44+лен142б!D44+лен144а!D44+лен146!D44+'окябр93.'!D44+окт79!D44+окт81!D44+окт83!D44+окт87!D44+окт89!D44+окт91!D44+окт85!D44+Лен146_1!D44+Стр14!D44</f>
        <v>159.93740935436747</v>
      </c>
      <c r="E44" s="50">
        <f>'Б-р20'!E44+'Б-р 22'!E44+'б-р22а'!E44+'б-р 22б'!E44+'б-р24'!E44+'24а'!E44+'б-р26'!E44+'б-р26а'!E44+'б-р26б'!E44+'б-р 26в'!E44+'б-р 26г'!E44+'б-р 26-1'!E44+'б-р 26-2'!E44+' 28-а'!E44+'28-б'!E44+'б30'!E44+'б30а'!E44+'б30б'!E44+'б32'!E44+'б32а'!E44+'б34а'!E44+'б36'!E44+'л21'!E44+'л21а'!E44+'л21б'!E44+'л21в'!E44+'л21г'!E44+'л23'!E44+'л23а'!E44+'л23б'!E44+'23в'!E44+'л25'!E44+'л25а'!E44+'л25б'!E44+'25в'!E44+'л27'!E44+'л27а'!E44+'л31'!E44+'л31а'!E44+'л33'!E44+лен137а!E44+лен137б!E44+лен139!E44+лен139а!E44+лен139б!E44+лен139в!E44+лен141!E44+'л141а'!E44+'л143'!E44+хим22!E44+хим24!E44+хим24а!E44+хим26!E44+хим26а!E44+'б-р 12'!E44+'б-р 12а'!E44+'б-р14а'!E44+'б-р16'!E44+'б-р16а'!E44+'б-р 16б'!E44+лен13!E44+лен13а!E44+лен13б!E44+лен15!E44+лен15а!E44+лен138!E44+лен138а!E44+лен140а!E44+лен142а!E44+лен142б!E44+лен144а!E44+лен146!E44+'окябр93.'!E44+окт79!E44+окт81!E44+окт83!E44+окт87!E44+окт89!E44+окт91!E44+окт85!E44+Лен146_1!E44+Стр14!E44</f>
        <v>13351.844895117962</v>
      </c>
      <c r="F44" s="36"/>
      <c r="G44" s="24"/>
      <c r="H44" s="27"/>
      <c r="I44" s="27"/>
      <c r="J44" s="27"/>
      <c r="K44" s="30">
        <f t="shared" si="1"/>
        <v>13351.844895117962</v>
      </c>
      <c r="L44" s="23">
        <f t="shared" si="0"/>
        <v>13351.844895117962</v>
      </c>
      <c r="M44" s="23"/>
    </row>
    <row r="45" spans="1:13" ht="12.75" customHeight="1">
      <c r="A45" s="55" t="s">
        <v>49</v>
      </c>
      <c r="B45" s="56"/>
      <c r="C45" s="3"/>
      <c r="D45" s="18">
        <f>'Б-р20'!D45+'Б-р 22'!D45+'б-р22а'!D45+'б-р 22б'!D45+'б-р24'!D45+'24а'!D45+'б-р26'!D45+'б-р26а'!D45+'б-р26б'!D45+'б-р 26в'!D45+'б-р 26г'!D45+'б-р 26-1'!D45+'б-р 26-2'!D45+' 28-а'!D45+'28-б'!D45+'б30'!D45+'б30а'!D45+'б30б'!D45+'б32'!D45+'б32а'!D45+'б34а'!D45+'б36'!D45+'л21'!D45+'л21а'!D45+'л21б'!D45+'л21в'!D45+'л21г'!D45+'л23'!D45+'л23а'!D45+'л23б'!D45+'23в'!D45+'л25'!D45+'л25а'!D45+'л25б'!D45+'25в'!D45+'л27'!D45+'л27а'!D45+'л31'!D45+'л31а'!D45+'л33'!D45+лен137а!D45+лен137б!D45+лен139!D45+лен139а!D45+лен139б!D45+лен139в!D45+лен141!D45+'л141а'!D45+'л143'!D45+хим22!D45+хим24!D45+хим24а!D45+хим26!D45+хим26а!D45+'б-р 12'!D45+'б-р 12а'!D45+'б-р14а'!D45+'б-р16'!D45+'б-р16а'!D45+'б-р 16б'!D45+лен13!D45+лен13а!D45+лен13б!D45+лен15!D45+лен15а!D45+лен138!D45+лен138а!D45+лен140а!D45+лен142а!D45+лен142б!D45+лен144а!D45+лен146!D45+'окябр93.'!D45+окт79!D45+окт81!D45+окт83!D45+окт87!D45+окт89!D45+окт91!D45+окт85!D45+Лен146_1!D45+Стр14!D45</f>
        <v>7202.1625573979945</v>
      </c>
      <c r="E45" s="50">
        <f>'Б-р20'!E45+'Б-р 22'!E45+'б-р22а'!E45+'б-р 22б'!E45+'б-р24'!E45+'24а'!E45+'б-р26'!E45+'б-р26а'!E45+'б-р26б'!E45+'б-р 26в'!E45+'б-р 26г'!E45+'б-р 26-1'!E45+'б-р 26-2'!E45+' 28-а'!E45+'28-б'!E45+'б30'!E45+'б30а'!E45+'б30б'!E45+'б32'!E45+'б32а'!E45+'б34а'!E45+'б36'!E45+'л21'!E45+'л21а'!E45+'л21б'!E45+'л21в'!E45+'л21г'!E45+'л23'!E45+'л23а'!E45+'л23б'!E45+'23в'!E45+'л25'!E45+'л25а'!E45+'л25б'!E45+'25в'!E45+'л27'!E45+'л27а'!E45+'л31'!E45+'л31а'!E45+'л33'!E45+лен137а!E45+лен137б!E45+лен139!E45+лен139а!E45+лен139б!E45+лен139в!E45+лен141!E45+'л141а'!E45+'л143'!E45+хим22!E45+хим24!E45+хим24а!E45+хим26!E45+хим26а!E45+'б-р 12'!E45+'б-р 12а'!E45+'б-р14а'!E45+'б-р16'!E45+'б-р16а'!E45+'б-р 16б'!E45+лен13!E45+лен13а!E45+лен13б!E45+лен15!E45+лен15а!E45+лен138!E45+лен138а!E45+лен140а!E45+лен142а!E45+лен142б!E45+лен144а!E45+лен146!E45+'окябр93.'!E45+окт79!E45+окт81!E45+окт83!E45+окт87!E45+окт89!E45+окт91!E45+окт85!E45+Лен146_1!E45+Стр14!E45</f>
        <v>323893.7815707707</v>
      </c>
      <c r="F45" s="36"/>
      <c r="G45" s="24"/>
      <c r="H45" s="27"/>
      <c r="I45" s="27"/>
      <c r="J45" s="27"/>
      <c r="K45" s="30">
        <f t="shared" si="1"/>
        <v>323893.7815707707</v>
      </c>
      <c r="L45" s="23">
        <f t="shared" si="0"/>
        <v>323893.7815707707</v>
      </c>
      <c r="M45" s="23"/>
    </row>
    <row r="46" spans="1:13" ht="12.75" customHeight="1">
      <c r="A46" s="55" t="s">
        <v>22</v>
      </c>
      <c r="B46" s="56"/>
      <c r="C46" s="3"/>
      <c r="D46" s="18">
        <f>'Б-р20'!D46+'Б-р 22'!D46+'б-р22а'!D46+'б-р 22б'!D46+'б-р24'!D46+'24а'!D46+'б-р26'!D46+'б-р26а'!D46+'б-р26б'!D46+'б-р 26в'!D46+'б-р 26г'!D46+'б-р 26-1'!D46+'б-р 26-2'!D46+' 28-а'!D46+'28-б'!D46+'б30'!D46+'б30а'!D46+'б30б'!D46+'б32'!D46+'б32а'!D46+'б34а'!D46+'б36'!D46+'л21'!D46+'л21а'!D46+'л21б'!D46+'л21в'!D46+'л21г'!D46+'л23'!D46+'л23а'!D46+'л23б'!D46+'23в'!D46+'л25'!D46+'л25а'!D46+'л25б'!D46+'25в'!D46+'л27'!D46+'л27а'!D46+'л31'!D46+'л31а'!D46+'л33'!D46+лен137а!D46+лен137б!D46+лен139!D46+лен139а!D46+лен139б!D46+лен139в!D46+лен141!D46+'л141а'!D46+'л143'!D46+хим22!D46+хим24!D46+хим24а!D46+хим26!D46+хим26а!D46+'б-р 12'!D46+'б-р 12а'!D46+'б-р14а'!D46+'б-р16'!D46+'б-р16а'!D46+'б-р 16б'!D46+лен13!D46+лен13а!D46+лен13б!D46+лен15!D46+лен15а!D46+лен138!D46+лен138а!D46+лен140а!D46+лен142а!D46+лен142б!D46+лен144а!D46+лен146!D46+'окябр93.'!D46+окт79!D46+окт81!D46+окт83!D46+окт87!D46+окт89!D46+окт91!D46+окт85!D46+Лен146_1!D46+Стр14!D46</f>
        <v>1482.4158206407635</v>
      </c>
      <c r="E46" s="50">
        <f>'Б-р20'!E46+'Б-р 22'!E46+'б-р22а'!E46+'б-р 22б'!E46+'б-р24'!E46+'24а'!E46+'б-р26'!E46+'б-р26а'!E46+'б-р26б'!E46+'б-р 26в'!E46+'б-р 26г'!E46+'б-р 26-1'!E46+'б-р 26-2'!E46+' 28-а'!E46+'28-б'!E46+'б30'!E46+'б30а'!E46+'б30б'!E46+'б32'!E46+'б32а'!E46+'б34а'!E46+'б36'!E46+'л21'!E46+'л21а'!E46+'л21б'!E46+'л21в'!E46+'л21г'!E46+'л23'!E46+'л23а'!E46+'л23б'!E46+'23в'!E46+'л25'!E46+'л25а'!E46+'л25б'!E46+'25в'!E46+'л27'!E46+'л27а'!E46+'л31'!E46+'л31а'!E46+'л33'!E46+лен137а!E46+лен137б!E46+лен139!E46+лен139а!E46+лен139б!E46+лен139в!E46+лен141!E46+'л141а'!E46+'л143'!E46+хим22!E46+хим24!E46+хим24а!E46+хим26!E46+хим26а!E46+'б-р 12'!E46+'б-р 12а'!E46+'б-р14а'!E46+'б-р16'!E46+'б-р16а'!E46+'б-р 16б'!E46+лен13!E46+лен13а!E46+лен13б!E46+лен15!E46+лен15а!E46+лен138!E46+лен138а!E46+лен140а!E46+лен142а!E46+лен142б!E46+лен144а!E46+лен146!E46+'окябр93.'!E46+окт79!E46+окт81!E46+окт83!E46+окт87!E46+окт89!E46+окт91!E46+окт85!E46+Лен146_1!E46+Стр14!E46</f>
        <v>2439119.0883792434</v>
      </c>
      <c r="F46" s="36"/>
      <c r="G46" s="24"/>
      <c r="H46" s="27"/>
      <c r="I46" s="27"/>
      <c r="J46" s="27"/>
      <c r="K46" s="30">
        <f t="shared" si="1"/>
        <v>2439119.0883792434</v>
      </c>
      <c r="L46" s="23">
        <f t="shared" si="0"/>
        <v>2439119.0883792434</v>
      </c>
      <c r="M46" s="23"/>
    </row>
    <row r="47" spans="1:13" ht="12.75" customHeight="1">
      <c r="A47" s="55" t="s">
        <v>50</v>
      </c>
      <c r="B47" s="56"/>
      <c r="C47" s="3"/>
      <c r="D47" s="18">
        <f>'Б-р20'!D47+'Б-р 22'!D47+'б-р22а'!D47+'б-р 22б'!D47+'б-р24'!D47+'24а'!D47+'б-р26'!D47+'б-р26а'!D47+'б-р26б'!D47+'б-р 26в'!D47+'б-р 26г'!D47+'б-р 26-1'!D47+'б-р 26-2'!D47+' 28-а'!D47+'28-б'!D47+'б30'!D47+'б30а'!D47+'б30б'!D47+'б32'!D47+'б32а'!D47+'б34а'!D47+'б36'!D47+'л21'!D47+'л21а'!D47+'л21б'!D47+'л21в'!D47+'л21г'!D47+'л23'!D47+'л23а'!D47+'л23б'!D47+'23в'!D47+'л25'!D47+'л25а'!D47+'л25б'!D47+'25в'!D47+'л27'!D47+'л27а'!D47+'л31'!D47+'л31а'!D47+'л33'!D47+лен137а!D47+лен137б!D47+лен139!D47+лен139а!D47+лен139б!D47+лен139в!D47+лен141!D47+'л141а'!D47+'л143'!D47+хим22!D47+хим24!D47+хим24а!D47+хим26!D47+хим26а!D47+'б-р 12'!D47+'б-р 12а'!D47+'б-р14а'!D47+'б-р16'!D47+'б-р16а'!D47+'б-р 16б'!D47+лен13!D47+лен13а!D47+лен13б!D47+лен15!D47+лен15а!D47+лен138!D47+лен138а!D47+лен140а!D47+лен142а!D47+лен142б!D47+лен144а!D47+лен146!D47+'окябр93.'!D47+окт79!D47+окт81!D47+окт83!D47+окт87!D47+окт89!D47+окт91!D47+окт85!D47+Лен146_1!D47+Стр14!D47</f>
        <v>1164.5410019320277</v>
      </c>
      <c r="E47" s="50">
        <f>'Б-р20'!E47+'Б-р 22'!E47+'б-р22а'!E47+'б-р 22б'!E47+'б-р24'!E47+'24а'!E47+'б-р26'!E47+'б-р26а'!E47+'б-р26б'!E47+'б-р 26в'!E47+'б-р 26г'!E47+'б-р 26-1'!E47+'б-р 26-2'!E47+' 28-а'!E47+'28-б'!E47+'б30'!E47+'б30а'!E47+'б30б'!E47+'б32'!E47+'б32а'!E47+'б34а'!E47+'б36'!E47+'л21'!E47+'л21а'!E47+'л21б'!E47+'л21в'!E47+'л21г'!E47+'л23'!E47+'л23а'!E47+'л23б'!E47+'23в'!E47+'л25'!E47+'л25а'!E47+'л25б'!E47+'25в'!E47+'л27'!E47+'л27а'!E47+'л31'!E47+'л31а'!E47+'л33'!E47+лен137а!E47+лен137б!E47+лен139!E47+лен139а!E47+лен139б!E47+лен139в!E47+лен141!E47+'л141а'!E47+'л143'!E47+хим22!E47+хим24!E47+хим24а!E47+хим26!E47+хим26а!E47+'б-р 12'!E47+'б-р 12а'!E47+'б-р14а'!E47+'б-р16'!E47+'б-р16а'!E47+'б-р 16б'!E47+лен13!E47+лен13а!E47+лен13б!E47+лен15!E47+лен15а!E47+лен138!E47+лен138а!E47+лен140а!E47+лен142а!E47+лен142б!E47+лен144а!E47+лен146!E47+'окябр93.'!E47+окт79!E47+окт81!E47+окт83!E47+окт87!E47+окт89!E47+окт91!E47+окт85!E47+Лен146_1!E47+Стр14!E47</f>
        <v>1916449.998250703</v>
      </c>
      <c r="F47" s="36"/>
      <c r="G47" s="24"/>
      <c r="H47" s="27"/>
      <c r="I47" s="27"/>
      <c r="J47" s="27"/>
      <c r="K47" s="30">
        <f t="shared" si="1"/>
        <v>1916449.998250703</v>
      </c>
      <c r="L47" s="23">
        <f t="shared" si="0"/>
        <v>1916449.998250703</v>
      </c>
      <c r="M47" s="23"/>
    </row>
    <row r="48" spans="1:13" ht="12.75" customHeight="1">
      <c r="A48" s="55" t="s">
        <v>51</v>
      </c>
      <c r="B48" s="56"/>
      <c r="C48" s="3"/>
      <c r="D48" s="18">
        <f>'Б-р20'!D48+'Б-р 22'!D48+'б-р22а'!D48+'б-р 22б'!D48+'б-р24'!D48+'24а'!D48+'б-р26'!D48+'б-р26а'!D48+'б-р26б'!D48+'б-р 26в'!D48+'б-р 26г'!D48+'б-р 26-1'!D48+'б-р 26-2'!D48+' 28-а'!D48+'28-б'!D48+'б30'!D48+'б30а'!D48+'б30б'!D48+'б32'!D48+'б32а'!D48+'б34а'!D48+'б36'!D48+'л21'!D48+'л21а'!D48+'л21б'!D48+'л21в'!D48+'л21г'!D48+'л23'!D48+'л23а'!D48+'л23б'!D48+'23в'!D48+'л25'!D48+'л25а'!D48+'л25б'!D48+'25в'!D48+'л27'!D48+'л27а'!D48+'л31'!D48+'л31а'!D48+'л33'!D48+лен137а!D48+лен137б!D48+лен139!D48+лен139а!D48+лен139б!D48+лен139в!D48+лен141!D48+'л141а'!D48+'л143'!D48+хим22!D48+хим24!D48+хим24а!D48+хим26!D48+хим26а!D48+'б-р 12'!D48+'б-р 12а'!D48+'б-р14а'!D48+'б-р16'!D48+'б-р16а'!D48+'б-р 16б'!D48+лен13!D48+лен13а!D48+лен13б!D48+лен15!D48+лен15а!D48+лен138!D48+лен138а!D48+лен140а!D48+лен142а!D48+лен142б!D48+лен144а!D48+лен146!D48+'окябр93.'!D48+окт79!D48+окт81!D48+окт83!D48+окт87!D48+окт89!D48+окт91!D48+окт85!D48+Лен146_1!D48+Стр14!D48</f>
        <v>953.624456126205</v>
      </c>
      <c r="E48" s="50">
        <f>'Б-р20'!E48+'Б-р 22'!E48+'б-р22а'!E48+'б-р 22б'!E48+'б-р24'!E48+'24а'!E48+'б-р26'!E48+'б-р26а'!E48+'б-р26б'!E48+'б-р 26в'!E48+'б-р 26г'!E48+'б-р 26-1'!E48+'б-р 26-2'!E48+' 28-а'!E48+'28-б'!E48+'б30'!E48+'б30а'!E48+'б30б'!E48+'б32'!E48+'б32а'!E48+'б34а'!E48+'б36'!E48+'л21'!E48+'л21а'!E48+'л21б'!E48+'л21в'!E48+'л21г'!E48+'л23'!E48+'л23а'!E48+'л23б'!E48+'23в'!E48+'л25'!E48+'л25а'!E48+'л25б'!E48+'25в'!E48+'л27'!E48+'л27а'!E48+'л31'!E48+'л31а'!E48+'л33'!E48+лен137а!E48+лен137б!E48+лен139!E48+лен139а!E48+лен139б!E48+лен139в!E48+лен141!E48+'л141а'!E48+'л143'!E48+хим22!E48+хим24!E48+хим24а!E48+хим26!E48+хим26а!E48+'б-р 12'!E48+'б-р 12а'!E48+'б-р14а'!E48+'б-р16'!E48+'б-р16а'!E48+'б-р 16б'!E48+лен13!E48+лен13а!E48+лен13б!E48+лен15!E48+лен15а!E48+лен138!E48+лен138а!E48+лен140а!E48+лен142а!E48+лен142б!E48+лен144а!E48+лен146!E48+'окябр93.'!E48+окт79!E48+окт81!E48+окт83!E48+окт87!E48+окт89!E48+окт91!E48+окт85!E48+Лен146_1!E48+Стр14!E48</f>
        <v>1568005.271220162</v>
      </c>
      <c r="F48" s="36"/>
      <c r="G48" s="24"/>
      <c r="H48" s="27"/>
      <c r="I48" s="27"/>
      <c r="J48" s="27"/>
      <c r="K48" s="30">
        <f t="shared" si="1"/>
        <v>1568005.271220162</v>
      </c>
      <c r="L48" s="23">
        <f t="shared" si="0"/>
        <v>1568005.271220162</v>
      </c>
      <c r="M48" s="23"/>
    </row>
    <row r="49" spans="1:13" ht="12.75" customHeight="1">
      <c r="A49" s="55" t="s">
        <v>23</v>
      </c>
      <c r="B49" s="56"/>
      <c r="C49" s="3"/>
      <c r="D49" s="18">
        <f>'Б-р20'!D49+'Б-р 22'!D49+'б-р22а'!D49+'б-р 22б'!D49+'б-р24'!D49+'24а'!D49+'б-р26'!D49+'б-р26а'!D49+'б-р26б'!D49+'б-р 26в'!D49+'б-р 26г'!D49+'б-р 26-1'!D49+'б-р 26-2'!D49+' 28-а'!D49+'28-б'!D49+'б30'!D49+'б30а'!D49+'б30б'!D49+'б32'!D49+'б32а'!D49+'б34а'!D49+'б36'!D49+'л21'!D49+'л21а'!D49+'л21б'!D49+'л21в'!D49+'л21г'!D49+'л23'!D49+'л23а'!D49+'л23б'!D49+'23в'!D49+'л25'!D49+'л25а'!D49+'л25б'!D49+'25в'!D49+'л27'!D49+'л27а'!D49+'л31'!D49+'л31а'!D49+'л33'!D49+лен137а!D49+лен137б!D49+лен139!D49+лен139а!D49+лен139б!D49+лен139в!D49+лен141!D49+'л141а'!D49+'л143'!D49+хим22!D49+хим24!D49+хим24а!D49+хим26!D49+хим26а!D49+'б-р 12'!D49+'б-р 12а'!D49+'б-р14а'!D49+'б-р16'!D49+'б-р16а'!D49+'б-р 16б'!D49+лен13!D49+лен13а!D49+лен13б!D49+лен15!D49+лен15а!D49+лен138!D49+лен138а!D49+лен140а!D49+лен142а!D49+лен142б!D49+лен144а!D49+лен146!D49+'окябр93.'!D49+окт79!D49+окт81!D49+окт83!D49+окт87!D49+окт89!D49+окт91!D49+окт85!D49+Лен146_1!D49+Стр14!D49</f>
        <v>487.80805535339357</v>
      </c>
      <c r="E49" s="50">
        <f>'Б-р20'!E49+'Б-р 22'!E49+'б-р22а'!E49+'б-р 22б'!E49+'б-р24'!E49+'24а'!E49+'б-р26'!E49+'б-р26а'!E49+'б-р26б'!E49+'б-р 26в'!E49+'б-р 26г'!E49+'б-р 26-1'!E49+'б-р 26-2'!E49+' 28-а'!E49+'28-б'!E49+'б30'!E49+'б30а'!E49+'б30б'!E49+'б32'!E49+'б32а'!E49+'б34а'!E49+'б36'!E49+'л21'!E49+'л21а'!E49+'л21б'!E49+'л21в'!E49+'л21г'!E49+'л23'!E49+'л23а'!E49+'л23б'!E49+'23в'!E49+'л25'!E49+'л25а'!E49+'л25б'!E49+'25в'!E49+'л27'!E49+'л27а'!E49+'л31'!E49+'л31а'!E49+'л33'!E49+лен137а!E49+лен137б!E49+лен139!E49+лен139а!E49+лен139б!E49+лен139в!E49+лен141!E49+'л141а'!E49+'л143'!E49+хим22!E49+хим24!E49+хим24а!E49+хим26!E49+хим26а!E49+'б-р 12'!E49+'б-р 12а'!E49+'б-р14а'!E49+'б-р16'!E49+'б-р16а'!E49+'б-р 16б'!E49+лен13!E49+лен13а!E49+лен13б!E49+лен15!E49+лен15а!E49+лен138!E49+лен138а!E49+лен140а!E49+лен142а!E49+лен142б!E49+лен144а!E49+лен146!E49+'окябр93.'!E49+окт79!E49+окт81!E49+окт83!E49+окт87!E49+окт89!E49+окт91!E49+окт85!E49+Лен146_1!E49+Стр14!E49</f>
        <v>852418.7419198811</v>
      </c>
      <c r="F49" s="36"/>
      <c r="G49" s="24"/>
      <c r="H49" s="27"/>
      <c r="I49" s="27"/>
      <c r="J49" s="27"/>
      <c r="K49" s="30">
        <f t="shared" si="1"/>
        <v>852418.7419198811</v>
      </c>
      <c r="L49" s="23">
        <f t="shared" si="0"/>
        <v>852418.7419198811</v>
      </c>
      <c r="M49" s="23"/>
    </row>
    <row r="50" spans="1:13" ht="12.75" customHeight="1">
      <c r="A50" s="55" t="s">
        <v>24</v>
      </c>
      <c r="B50" s="56"/>
      <c r="C50" s="3"/>
      <c r="D50" s="18">
        <f>'Б-р20'!D50+'Б-р 22'!D50+'б-р22а'!D50+'б-р 22б'!D50+'б-р24'!D50+'24а'!D50+'б-р26'!D50+'б-р26а'!D50+'б-р26б'!D50+'б-р 26в'!D50+'б-р 26г'!D50+'б-р 26-1'!D50+'б-р 26-2'!D50+' 28-а'!D50+'28-б'!D50+'б30'!D50+'б30а'!D50+'б30б'!D50+'б32'!D50+'б32а'!D50+'б34а'!D50+'б36'!D50+'л21'!D50+'л21а'!D50+'л21б'!D50+'л21в'!D50+'л21г'!D50+'л23'!D50+'л23а'!D50+'л23б'!D50+'23в'!D50+'л25'!D50+'л25а'!D50+'л25б'!D50+'25в'!D50+'л27'!D50+'л27а'!D50+'л31'!D50+'л31а'!D50+'л33'!D50+лен137а!D50+лен137б!D50+лен139!D50+лен139а!D50+лен139б!D50+лен139в!D50+лен141!D50+'л141а'!D50+'л143'!D50+хим22!D50+хим24!D50+хим24а!D50+хим26!D50+хим26а!D50+'б-р 12'!D50+'б-р 12а'!D50+'б-р14а'!D50+'б-р16'!D50+'б-р16а'!D50+'б-р 16б'!D50+лен13!D50+лен13а!D50+лен13б!D50+лен15!D50+лен15а!D50+лен138!D50+лен138а!D50+лен140а!D50+лен142а!D50+лен142б!D50+лен144а!D50+лен146!D50+'окябр93.'!D50+окт79!D50+окт81!D50+окт83!D50+окт87!D50+окт89!D50+окт91!D50+окт85!D50+Лен146_1!D50+Стр14!D50</f>
        <v>3176.74818708735</v>
      </c>
      <c r="E50" s="50">
        <f>'Б-р20'!E50+'Б-р 22'!E50+'б-р22а'!E50+'б-р 22б'!E50+'б-р24'!E50+'24а'!E50+'б-р26'!E50+'б-р26а'!E50+'б-р26б'!E50+'б-р 26в'!E50+'б-р 26г'!E50+'б-р 26-1'!E50+'б-р 26-2'!E50+' 28-а'!E50+'28-б'!E50+'б30'!E50+'б30а'!E50+'б30б'!E50+'б32'!E50+'б32а'!E50+'б34а'!E50+'б36'!E50+'л21'!E50+'л21а'!E50+'л21б'!E50+'л21в'!E50+'л21г'!E50+'л23'!E50+'л23а'!E50+'л23б'!E50+'23в'!E50+'л25'!E50+'л25а'!E50+'л25б'!E50+'25в'!E50+'л27'!E50+'л27а'!E50+'л31'!E50+'л31а'!E50+'л33'!E50+лен137а!E50+лен137б!E50+лен139!E50+лен139а!E50+лен139б!E50+лен139в!E50+лен141!E50+'л141а'!E50+'л143'!E50+хим22!E50+хим24!E50+хим24а!E50+хим26!E50+хим26а!E50+'б-р 12'!E50+'б-р 12а'!E50+'б-р14а'!E50+'б-р16'!E50+'б-р16а'!E50+'б-р 16б'!E50+лен13!E50+лен13а!E50+лен13б!E50+лен15!E50+лен15а!E50+лен138!E50+лен138а!E50+лен140а!E50+лен142а!E50+лен142б!E50+лен144а!E50+лен146!E50+'окябр93.'!E50+окт79!E50+окт81!E50+окт83!E50+окт87!E50+окт89!E50+окт91!E50+окт85!E50+Лен146_1!E50+Стр14!E50</f>
        <v>268480.1244472775</v>
      </c>
      <c r="F50" s="36"/>
      <c r="G50" s="24"/>
      <c r="H50" s="27"/>
      <c r="I50" s="27"/>
      <c r="J50" s="27"/>
      <c r="K50" s="30">
        <f t="shared" si="1"/>
        <v>268480.1244472775</v>
      </c>
      <c r="L50" s="23">
        <f t="shared" si="0"/>
        <v>268480.1244472775</v>
      </c>
      <c r="M50" s="23"/>
    </row>
    <row r="51" spans="1:13" ht="12.75" customHeight="1">
      <c r="A51" s="55" t="s">
        <v>25</v>
      </c>
      <c r="B51" s="56"/>
      <c r="C51" s="3"/>
      <c r="D51" s="18">
        <f>'Б-р20'!D51+'Б-р 22'!D51+'б-р22а'!D51+'б-р 22б'!D51+'б-р24'!D51+'24а'!D51+'б-р26'!D51+'б-р26а'!D51+'б-р26б'!D51+'б-р 26в'!D51+'б-р 26г'!D51+'б-р 26-1'!D51+'б-р 26-2'!D51+' 28-а'!D51+'28-б'!D51+'б30'!D51+'б30а'!D51+'б30б'!D51+'б32'!D51+'б32а'!D51+'б34а'!D51+'б36'!D51+'л21'!D51+'л21а'!D51+'л21б'!D51+'л21в'!D51+'л21г'!D51+'л23'!D51+'л23а'!D51+'л23б'!D51+'23в'!D51+'л25'!D51+'л25а'!D51+'л25б'!D51+'25в'!D51+'л27'!D51+'л27а'!D51+'л31'!D51+'л31а'!D51+'л33'!D51+лен137а!D51+лен137б!D51+лен139!D51+лен139а!D51+лен139б!D51+лен139в!D51+лен141!D51+'л141а'!D51+'л143'!D51+хим22!D51+хим24!D51+хим24а!D51+хим26!D51+хим26а!D51+'б-р 12'!D51+'б-р 12а'!D51+'б-р14а'!D51+'б-р16'!D51+'б-р16а'!D51+'б-р 16б'!D51+лен13!D51+лен13а!D51+лен13б!D51+лен15!D51+лен15а!D51+лен138!D51+лен138а!D51+лен140а!D51+лен142а!D51+лен142б!D51+лен144а!D51+лен146!D51+'окябр93.'!D51+окт79!D51+окт81!D51+окт83!D51+окт87!D51+окт89!D51+окт91!D51+окт85!D51+Лен146_1!D51+Стр14!D51</f>
        <v>2118.1654580582335</v>
      </c>
      <c r="E51" s="50">
        <f>'Б-р20'!E51+'Б-р 22'!E51+'б-р22а'!E51+'б-р 22б'!E51+'б-р24'!E51+'24а'!E51+'б-р26'!E51+'б-р26а'!E51+'б-р26б'!E51+'б-р 26в'!E51+'б-р 26г'!E51+'б-р 26-1'!E51+'б-р 26-2'!E51+' 28-а'!E51+'28-б'!E51+'б30'!E51+'б30а'!E51+'б30б'!E51+'б32'!E51+'б32а'!E51+'б34а'!E51+'б36'!E51+'л21'!E51+'л21а'!E51+'л21б'!E51+'л21в'!E51+'л21г'!E51+'л23'!E51+'л23а'!E51+'л23б'!E51+'23в'!E51+'л25'!E51+'л25а'!E51+'л25б'!E51+'25в'!E51+'л27'!E51+'л27а'!E51+'л31'!E51+'л31а'!E51+'л33'!E51+лен137а!E51+лен137б!E51+лен139!E51+лен139а!E51+лен139б!E51+лен139в!E51+лен141!E51+'л141а'!E51+'л143'!E51+хим22!E51+хим24!E51+хим24а!E51+хим26!E51+хим26а!E51+'б-р 12'!E51+'б-р 12а'!E51+'б-р14а'!E51+'б-р16'!E51+'б-р16а'!E51+'б-р 16б'!E51+лен13!E51+лен13а!E51+лен13б!E51+лен15!E51+лен15а!E51+лен138!E51+лен138а!E51+лен140а!E51+лен142а!E51+лен142б!E51+лен144а!E51+лен146!E51+'окябр93.'!E51+окт79!E51+окт81!E51+окт83!E51+окт87!E51+окт89!E51+окт91!E51+окт85!E51+Лен146_1!E51+Стр14!E51</f>
        <v>1032659.6530100895</v>
      </c>
      <c r="F51" s="36"/>
      <c r="G51" s="24"/>
      <c r="H51" s="27"/>
      <c r="I51" s="27"/>
      <c r="J51" s="27"/>
      <c r="K51" s="30">
        <f t="shared" si="1"/>
        <v>1032659.6530100895</v>
      </c>
      <c r="L51" s="23">
        <f t="shared" si="0"/>
        <v>1032659.6530100895</v>
      </c>
      <c r="M51" s="23"/>
    </row>
    <row r="52" spans="1:12" ht="12.75" customHeight="1">
      <c r="A52" s="55" t="s">
        <v>52</v>
      </c>
      <c r="B52" s="56"/>
      <c r="C52" s="3"/>
      <c r="D52" s="18">
        <f>'Б-р20'!D52+'Б-р 22'!D52+'б-р22а'!D52+'б-р 22б'!D52+'б-р24'!D52+'24а'!D52+'б-р26'!D52+'б-р26а'!D52+'б-р26б'!D52+'б-р 26в'!D52+'б-р 26г'!D52+'б-р 26-1'!D52+'б-р 26-2'!D52+' 28-а'!D52+'28-б'!D52+'б30'!D52+'б30а'!D52+'б30б'!D52+'б32'!D52+'б32а'!D52+'б34а'!D52+'б36'!D52+'л21'!D52+'л21а'!D52+'л21б'!D52+'л21в'!D52+'л21г'!D52+'л23'!D52+'л23а'!D52+'л23б'!D52+'23в'!D52+'л25'!D52+'л25а'!D52+'л25б'!D52+'25в'!D52+'л27'!D52+'л27а'!D52+'л31'!D52+'л31а'!D52+'л33'!D52+лен137а!D52+лен137б!D52+лен139!D52+лен139а!D52+лен139б!D52+лен139в!D52+лен141!D52+'л141а'!D52+'л143'!D52+хим22!D52+хим24!D52+хим24а!D52+хим26!D52+хим26а!D52+'б-р 12'!D52+'б-р 12а'!D52+'б-р14а'!D52+'б-р16'!D52+'б-р16а'!D52+'б-р 16б'!D52+лен13!D52+лен13а!D52+лен13б!D52+лен15!D52+лен15а!D52+лен138!D52+лен138а!D52+лен140а!D52+лен142а!D52+лен142б!D52+лен144а!D52+лен146!D52+'окябр93.'!D52+окт79!D52+окт81!D52+окт83!D52+окт87!D52+окт89!D52+окт91!D52+окт85!D52+Лен146_1!D52+Стр14!D52</f>
        <v>0</v>
      </c>
      <c r="E52" s="50">
        <f>'Б-р20'!E52+'Б-р 22'!E52+'б-р22а'!E52+'б-р 22б'!E52+'б-р24'!E52+'24а'!E52+'б-р26'!E52+'б-р26а'!E52+'б-р26б'!E52+'б-р 26в'!E52+'б-р 26г'!E52+'б-р 26-1'!E52+'б-р 26-2'!E52+' 28-а'!E52+'28-б'!E52+'б30'!E52+'б30а'!E52+'б30б'!E52+'б32'!E52+'б32а'!E52+'б34а'!E52+'б36'!E52+'л21'!E52+'л21а'!E52+'л21б'!E52+'л21в'!E52+'л21г'!E52+'л23'!E52+'л23а'!E52+'л23б'!E52+'23в'!E52+'л25'!E52+'л25а'!E52+'л25б'!E52+'25в'!E52+'л27'!E52+'л27а'!E52+'л31'!E52+'л31а'!E52+'л33'!E52+лен137а!E52+лен137б!E52+лен139!E52+лен139а!E52+лен139б!E52+лен139в!E52+лен141!E52+'л141а'!E52+'л143'!E52+хим22!E52+хим24!E52+хим24а!E52+хим26!E52+хим26а!E52+'б-р 12'!E52+'б-р 12а'!E52+'б-р14а'!E52+'б-р16'!E52+'б-р16а'!E52+'б-р 16б'!E52+лен13!E52+лен13а!E52+лен13б!E52+лен15!E52+лен15а!E52+лен138!E52+лен138а!E52+лен140а!E52+лен142а!E52+лен142б!E52+лен144а!E52+лен146!E52+'окябр93.'!E52+окт79!E52+окт81!E52+окт83!E52+окт87!E52+окт89!E52+окт91!E52+окт85!E52+Лен146_1!E52+Стр14!E52</f>
        <v>2172201.8845762718</v>
      </c>
      <c r="F52" s="39">
        <f>E52</f>
        <v>2172201.8845762718</v>
      </c>
      <c r="G52" s="25"/>
      <c r="H52" s="28"/>
      <c r="I52" s="28"/>
      <c r="J52" s="28"/>
      <c r="K52" s="28"/>
      <c r="L52" s="23">
        <f t="shared" si="0"/>
        <v>2172201.8845762718</v>
      </c>
    </row>
    <row r="53" spans="1:12" ht="12.75" customHeight="1">
      <c r="A53" s="55" t="s">
        <v>53</v>
      </c>
      <c r="B53" s="56"/>
      <c r="C53" s="3"/>
      <c r="D53" s="18">
        <f>'Б-р20'!D53+'Б-р 22'!D53+'б-р22а'!D53+'б-р 22б'!D53+'б-р24'!D53+'24а'!D53+'б-р26'!D53+'б-р26а'!D53+'б-р26б'!D53+'б-р 26в'!D53+'б-р 26г'!D53+'б-р 26-1'!D53+'б-р 26-2'!D53+' 28-а'!D53+'28-б'!D53+'б30'!D53+'б30а'!D53+'б30б'!D53+'б32'!D53+'б32а'!D53+'б34а'!D53+'б36'!D53+'л21'!D53+'л21а'!D53+'л21б'!D53+'л21в'!D53+'л21г'!D53+'л23'!D53+'л23а'!D53+'л23б'!D53+'23в'!D53+'л25'!D53+'л25а'!D53+'л25б'!D53+'25в'!D53+'л27'!D53+'л27а'!D53+'л31'!D53+'л31а'!D53+'л33'!D53+лен137а!D53+лен137б!D53+лен139!D53+лен139а!D53+лен139б!D53+лен139в!D53+лен141!D53+'л141а'!D53+'л143'!D53+хим22!D53+хим24!D53+хим24а!D53+хим26!D53+хим26а!D53+'б-р 12'!D53+'б-р 12а'!D53+'б-р14а'!D53+'б-р16'!D53+'б-р16а'!D53+'б-р 16б'!D53+лен13!D53+лен13а!D53+лен13б!D53+лен15!D53+лен15а!D53+лен138!D53+лен138а!D53+лен140а!D53+лен142а!D53+лен142б!D53+лен144а!D53+лен146!D53+'окябр93.'!D53+окт79!D53+окт81!D53+окт83!D53+окт87!D53+окт89!D53+окт91!D53+окт85!D53+Лен146_1!D53+Стр14!D53</f>
        <v>0</v>
      </c>
      <c r="E53" s="50">
        <f>'Б-р20'!E53+'Б-р 22'!E53+'б-р22а'!E53+'б-р 22б'!E53+'б-р24'!E53+'24а'!E53+'б-р26'!E53+'б-р26а'!E53+'б-р26б'!E53+'б-р 26в'!E53+'б-р 26г'!E53+'б-р 26-1'!E53+'б-р 26-2'!E53+' 28-а'!E53+'28-б'!E53+'б30'!E53+'б30а'!E53+'б30б'!E53+'б32'!E53+'б32а'!E53+'б34а'!E53+'б36'!E53+'л21'!E53+'л21а'!E53+'л21б'!E53+'л21в'!E53+'л21г'!E53+'л23'!E53+'л23а'!E53+'л23б'!E53+'23в'!E53+'л25'!E53+'л25а'!E53+'л25б'!E53+'25в'!E53+'л27'!E53+'л27а'!E53+'л31'!E53+'л31а'!E53+'л33'!E53+лен137а!E53+лен137б!E53+лен139!E53+лен139а!E53+лен139б!E53+лен139в!E53+лен141!E53+'л141а'!E53+'л143'!E53+хим22!E53+хим24!E53+хим24а!E53+хим26!E53+хим26а!E53+'б-р 12'!E53+'б-р 12а'!E53+'б-р14а'!E53+'б-р16'!E53+'б-р16а'!E53+'б-р 16б'!E53+лен13!E53+лен13а!E53+лен13б!E53+лен15!E53+лен15а!E53+лен138!E53+лен138а!E53+лен140а!E53+лен142а!E53+лен142б!E53+лен144а!E53+лен146!E53+'окябр93.'!E53+окт79!E53+окт81!E53+окт83!E53+окт87!E53+окт89!E53+окт91!E53+окт85!E53+Лен146_1!E53+Стр14!E53</f>
        <v>0</v>
      </c>
      <c r="F53" s="40"/>
      <c r="G53" s="25"/>
      <c r="H53" s="28"/>
      <c r="I53" s="28"/>
      <c r="J53" s="28"/>
      <c r="K53" s="28"/>
      <c r="L53" s="23">
        <f t="shared" si="0"/>
        <v>0</v>
      </c>
    </row>
    <row r="54" spans="1:12" ht="12.75" customHeight="1" thickBot="1">
      <c r="A54" s="57" t="s">
        <v>54</v>
      </c>
      <c r="B54" s="58"/>
      <c r="C54" s="58"/>
      <c r="D54" s="58"/>
      <c r="E54" s="59"/>
      <c r="F54" s="41">
        <f>17905166.2-1504741.31</f>
        <v>16400424.889999999</v>
      </c>
      <c r="G54" s="26"/>
      <c r="H54" s="29">
        <f>SUM(H23:H53)</f>
        <v>8440304.4</v>
      </c>
      <c r="I54" s="29">
        <f>SUM(I23:I53)</f>
        <v>672422.26</v>
      </c>
      <c r="J54" s="29">
        <f>SUM(J23:J53)</f>
        <v>384213.51000000024</v>
      </c>
      <c r="K54" s="29">
        <f>3629753.03+11066536.08</f>
        <v>14696289.11</v>
      </c>
      <c r="L54" s="23">
        <f t="shared" si="0"/>
        <v>40593654.17</v>
      </c>
    </row>
    <row r="55" spans="1:12" ht="25.5">
      <c r="A55" s="69" t="s">
        <v>26</v>
      </c>
      <c r="B55" s="70"/>
      <c r="C55" s="70"/>
      <c r="D55" s="70"/>
      <c r="E55" s="44" t="s">
        <v>8</v>
      </c>
      <c r="F55" s="6">
        <f>SUM(F23:F53)</f>
        <v>16400424.889999999</v>
      </c>
      <c r="G55" s="6">
        <f aca="true" t="shared" si="2" ref="G55:L55">SUM(G23:G53)</f>
        <v>0</v>
      </c>
      <c r="H55" s="6">
        <f t="shared" si="2"/>
        <v>8440304.4</v>
      </c>
      <c r="I55" s="6">
        <f t="shared" si="2"/>
        <v>672422.26</v>
      </c>
      <c r="J55" s="6">
        <f t="shared" si="2"/>
        <v>384213.51000000024</v>
      </c>
      <c r="K55" s="6">
        <f t="shared" si="2"/>
        <v>15329491.502582371</v>
      </c>
      <c r="L55" s="6">
        <f t="shared" si="2"/>
        <v>41226856.562582366</v>
      </c>
    </row>
    <row r="56" spans="1:11" ht="12.75">
      <c r="A56" s="76"/>
      <c r="B56" s="77"/>
      <c r="C56" s="77"/>
      <c r="D56" s="78"/>
      <c r="E56" s="50">
        <f>'Б-р20'!E56+'Б-р 22'!E56+'б-р22а'!E56+'б-р 22б'!E56+'б-р24'!E56+'24а'!E56+'б-р26'!E56+'б-р26а'!E56+'б-р26б'!E56+'б-р 26в'!E56+'б-р 26г'!E56+'б-р 26-1'!E56+'б-р 26-2'!E56+' 28-а'!E56+'28-б'!E56+'б30'!E56+'б30а'!E56+'б30б'!E56+'б32'!E56+'б32а'!E56+'б34а'!E56+'б36'!E56+'л21'!E56+'л21а'!E56+'л21б'!E56+'л21в'!E56+'л21г'!E56+'л23'!E56+'л23а'!E56+'л23б'!E56+'23в'!E56+'л25'!E56+'л25а'!E56+'л25б'!E56+'25в'!E56+'л27'!E56+'л27а'!E56+'л31'!E56+'л31а'!E56+'л33'!E56+лен137а!E56+лен137б!E56+лен139!E56+лен139а!E56+лен139б!E56+лен139в!E56+лен141!E56+'л141а'!E56+'л143'!E56+хим22!E56+хим24!E56+хим24а!E56+хим26!E56+хим26а!E56+'б-р 12'!E56+'б-р 12а'!E56+'б-р14а'!E56+'б-р16'!E56+'б-р16а'!E56+'б-р 16б'!E56+лен13!E56+лен13а!E56+лен13б!E56+лен15!E56+лен15а!E56+лен138!E56+лен138а!E56+лен140а!E56+лен142а!E56+лен142б!E56+лен144а!E56+лен146!E56+'окябр93.'!E56+окт79!E56+окт81!E56+окт83!E56+окт87!E56+окт89!E56+окт91!E56+окт85!E56+Лен146_1!E56+Стр14!E56</f>
        <v>7960893.449999998</v>
      </c>
      <c r="K56" s="6">
        <f>K54-K55</f>
        <v>-633202.3925823718</v>
      </c>
    </row>
    <row r="57" spans="1:5" ht="12.75">
      <c r="A57" s="76"/>
      <c r="B57" s="77"/>
      <c r="C57" s="77"/>
      <c r="D57" s="78"/>
      <c r="E57" s="50">
        <f>'Б-р20'!E57+'Б-р 22'!E57+'б-р22а'!E57+'б-р 22б'!E57+'б-р24'!E57+'24а'!E57+'б-р26'!E57+'б-р26а'!E57+'б-р26б'!E57+'б-р 26в'!E57+'б-р 26г'!E57+'б-р 26-1'!E57+'б-р 26-2'!E57+' 28-а'!E57+'28-б'!E57+'б30'!E57+'б30а'!E57+'б30б'!E57+'б32'!E57+'б32а'!E57+'б34а'!E57+'б36'!E57+'л21'!E57+'л21а'!E57+'л21б'!E57+'л21в'!E57+'л21г'!E57+'л23'!E57+'л23а'!E57+'л23б'!E57+'23в'!E57+'л25'!E57+'л25а'!E57+'л25б'!E57+'25в'!E57+'л27'!E57+'л27а'!E57+'л31'!E57+'л31а'!E57+'л33'!E57+лен137а!E57+лен137б!E57+лен139!E57+лен139а!E57+лен139б!E57+лен139в!E57+лен141!E57+'л141а'!E57+'л143'!E57+хим22!E57+хим24!E57+хим24а!E57+хим26!E57+хим26а!E57+'б-р 12'!E57+'б-р 12а'!E57+'б-р14а'!E57+'б-р16'!E57+'б-р16а'!E57+'б-р 16б'!E57+лен13!E57+лен13а!E57+лен13б!E57+лен15!E57+лен15а!E57+лен138!E57+лен138а!E57+лен140а!E57+лен142а!E57+лен142б!E57+лен144а!E57+лен146!E57+'окябр93.'!E57+окт79!E57+окт81!E57+окт83!E57+окт87!E57+окт89!E57+окт91!E57+окт85!E57+Лен146_1!E57+Стр14!E57</f>
        <v>3080167.76</v>
      </c>
    </row>
    <row r="58" spans="1:5" ht="12.75">
      <c r="A58" s="76"/>
      <c r="B58" s="77"/>
      <c r="C58" s="77"/>
      <c r="D58" s="78"/>
      <c r="E58" s="50">
        <f>'Б-р20'!E58+'Б-р 22'!E58+'б-р22а'!E58+'б-р 22б'!E58+'б-р24'!E58+'24а'!E58+'б-р26'!E58+'б-р26а'!E58+'б-р26б'!E58+'б-р 26в'!E58+'б-р 26г'!E58+'б-р 26-1'!E58+'б-р 26-2'!E58+' 28-а'!E58+'28-б'!E58+'б30'!E58+'б30а'!E58+'б30б'!E58+'б32'!E58+'б32а'!E58+'б34а'!E58+'б36'!E58+'л21'!E58+'л21а'!E58+'л21б'!E58+'л21в'!E58+'л21г'!E58+'л23'!E58+'л23а'!E58+'л23б'!E58+'23в'!E58+'л25'!E58+'л25а'!E58+'л25б'!E58+'25в'!E58+'л27'!E58+'л27а'!E58+'л31'!E58+'л31а'!E58+'л33'!E58+лен137а!E58+лен137б!E58+лен139!E58+лен139а!E58+лен139б!E58+лен139в!E58+лен141!E58+'л141а'!E58+'л143'!E58+хим22!E58+хим24!E58+хим24а!E58+хим26!E58+хим26а!E58+'б-р 12'!E58+'б-р 12а'!E58+'б-р14а'!E58+'б-р16'!E58+'б-р16а'!E58+'б-р 16б'!E58+лен13!E58+лен13а!E58+лен13б!E58+лен15!E58+лен15а!E58+лен138!E58+лен138а!E58+лен140а!E58+лен142а!E58+лен142б!E58+лен144а!E58+лен146!E58+'окябр93.'!E58+окт79!E58+окт81!E58+окт83!E58+окт87!E58+окт89!E58+окт91!E58+окт85!E58+Лен146_1!E58+Стр14!E58</f>
        <v>548635.81</v>
      </c>
    </row>
    <row r="59" spans="1:5" ht="13.5" thickBot="1">
      <c r="A59" s="79" t="s">
        <v>27</v>
      </c>
      <c r="B59" s="80"/>
      <c r="C59" s="80"/>
      <c r="D59" s="80"/>
      <c r="E59" s="51">
        <f>'Б-р20'!E59+'Б-р 22'!E59+'б-р22а'!E59+'б-р 22б'!E59+'б-р24'!E59+'24а'!E59+'б-р26'!E59+'б-р26а'!E59+'б-р26б'!E59+'б-р 26в'!E59+'б-р 26г'!E59+'б-р 26-1'!E59+'б-р 26-2'!E59+' 28-а'!E59+'28-б'!E59+'б30'!E59+'б30а'!E59+'б30б'!E59+'б32'!E59+'б32а'!E59+'б34а'!E59+'б36'!E59+'л21'!E59+'л21а'!E59+'л21б'!E59+'л21в'!E59+'л21г'!E59+'л23'!E59+'л23а'!E59+'л23б'!E59+'23в'!E59+'л25'!E59+'л25а'!E59+'л25б'!E59+'25в'!E59+'л27'!E59+'л27а'!E59+'л31'!E59+'л31а'!E59+'л33'!E59+лен137а!E59+лен137б!E59+лен139!E59+лен139а!E59+лен139б!E59+лен139в!E59+лен141!E59+'л141а'!E59+'л143'!E59+хим22!E59+хим24!E59+хим24а!E59+хим26!E59+хим26а!E59+'б-р 12'!E59+'б-р 12а'!E59+'б-р14а'!E59+'б-р16'!E59+'б-р16а'!E59+'б-р 16б'!E59+лен13!E59+лен13а!E59+лен13б!E59+лен15!E59+лен15а!E59+лен138!E59+лен138а!E59+лен140а!E59+лен142а!E59+лен142б!E59+лен144а!E59+лен146!E59+'окябр93.'!E59+окт79!E59+окт81!E59+окт83!E59+окт87!E59+окт89!E59+окт91!E59+окт85!E59+Лен146_1!E59+Стр14!E59</f>
        <v>11589697.02</v>
      </c>
    </row>
    <row r="61" spans="1:3" ht="12.75">
      <c r="A61" s="6" t="s">
        <v>64</v>
      </c>
      <c r="C61" s="6" t="s">
        <v>65</v>
      </c>
    </row>
    <row r="63" spans="1:3" ht="12.75">
      <c r="A63" s="6" t="s">
        <v>66</v>
      </c>
      <c r="C63" s="6" t="s">
        <v>67</v>
      </c>
    </row>
    <row r="66" spans="1:4" ht="12.75">
      <c r="A66" s="52" t="s">
        <v>218</v>
      </c>
      <c r="B66" s="34" t="s">
        <v>219</v>
      </c>
      <c r="C66" s="34" t="s">
        <v>220</v>
      </c>
      <c r="D66" s="34" t="s">
        <v>221</v>
      </c>
    </row>
    <row r="67" spans="1:4" ht="12.75">
      <c r="A67" s="53"/>
      <c r="B67" s="45">
        <f>'Б-р20'!B69+'Б-р 22'!B69+'б-р22а'!B69+'б-р 22б'!B69+'б-р24'!B69+'24а'!B69+'б-р26'!B69+'б-р26а'!B69+'б-р26б'!B69+'б-р 26в'!B69+'б-р 26г'!B69+'б-р 26-1'!B69+'б-р 26-2'!B69+' 28-а'!B69+'28-б'!B69+'б30'!B69+'б30а'!B69+'б30б'!B69+'б32'!B69+'б32а'!B69+'б34а'!B69+'б36'!B69+'л21'!B69+'л21а'!B69+'л21б'!B69+'л21в'!B69+'л21г'!B69+'л23'!B69+'л23а'!B69+'л23б'!B69+'23в'!B69+'л25'!B69+'л25а'!B69+'л25б'!B69+'25в'!B69+'л27'!B69+'л27а'!B69+'л31'!B69+'л31а'!B69+'л33'!B69+лен137а!B69+лен137б!B69+лен139!B69+лен139а!B69+лен139б!B69+лен139в!B69+лен141!B69+'л141а'!B69+'л143'!B69+хим22!B69+хим24!B69+хим24а!B69+хим26!B69+хим26а!B69+'б-р 12'!B69+'б-р 12а'!B69+'б-р14а'!B69+'б-р16'!B69+'б-р16а'!B69+'б-р 16б'!B69+лен13!B69+лен13а!B69+лен13б!B69+лен15!B69+лен15а!B69+лен138!B69+лен138а!B69+лен140а!B69+лен142а!B69+лен142б!B69+лен144а!B69+лен146!B69+'окябр93.'!B69+окт79!B69+окт81!B69+окт83!B69+окт87!B69+окт89!B69+окт91!B69+окт85!B69+Лен146_1!B69+Стр14!B69</f>
        <v>1877729.64</v>
      </c>
      <c r="C67" s="45">
        <f>'Б-р20'!C69+'Б-р 22'!C69+'б-р22а'!C69+'б-р 22б'!C69+'б-р24'!C69+'24а'!C69+'б-р26'!C69+'б-р26а'!C69+'б-р26б'!C69+'б-р 26в'!C69+'б-р 26г'!C69+'б-р 26-1'!C69+'б-р 26-2'!C69+' 28-а'!C69+'28-б'!C69+'б30'!C69+'б30а'!C69+'б30б'!C69+'б32'!C69+'б32а'!C69+'б34а'!C69+'б36'!C69+'л21'!C69+'л21а'!C69+'л21б'!C69+'л21в'!C69+'л21г'!C69+'л23'!C69+'л23а'!C69+'л23б'!C69+'23в'!C69+'л25'!C69+'л25а'!C69+'л25б'!C69+'25в'!C69+'л27'!C69+'л27а'!C69+'л31'!C69+'л31а'!C69+'л33'!C69+лен137а!C69+лен137б!C69+лен139!C69+лен139а!C69+лен139б!C69+лен139в!C69+лен141!C69+'л141а'!C69+'л143'!C69+хим22!C69+хим24!C69+хим24а!C69+хим26!C69+хим26а!C69+'б-р 12'!C69+'б-р 12а'!C69+'б-р14а'!C69+'б-р16'!C69+'б-р16а'!C69+'б-р 16б'!C69+лен13!C69+лен13а!C69+лен13б!C69+лен15!C69+лен15а!C69+лен138!C69+лен138а!C69+лен140а!C69+лен142а!C69+лен142б!C69+лен144а!C69+лен146!C69+'окябр93.'!C69+окт79!C69+окт81!C69+окт83!C69+окт87!C69+окт89!C69+окт91!C69+окт85!C69+Лен146_1!C69+Стр14!C69</f>
        <v>1504741.31</v>
      </c>
      <c r="D67" s="18">
        <f>'Б-р20'!D69+'Б-р 22'!D69+'б-р22а'!D69+'б-р 22б'!D69+'б-р24'!D69+'24а'!D69+'б-р26'!D69+'б-р26а'!D69+'б-р26б'!D69+'б-р 26в'!D69+'б-р 26г'!D69+'б-р 26-1'!D69+'б-р 26-2'!D69+' 28-а'!D69+'28-б'!D69+'б30'!D69+'б30а'!D69+'б30б'!D69+'б32'!D69+'б32а'!D69+'б34а'!D69+'б36'!D69+'л21'!D69+'л21а'!D69+'л21б'!D69+'л21в'!D69+'л21г'!D69+'л23'!D69+'л23а'!D69+'л23б'!D69+'23в'!D69+'л25'!D69+'л25а'!D69+'л25б'!D69+'25в'!D69+'л27'!D69+'л27а'!D69+'л31'!D69+'л31а'!D69+'л33'!D69+лен137а!D69+лен137б!D69+лен139!D69+лен139а!D69+лен139б!D69+лен139в!D69+лен141!D69+'л141а'!D69+'л143'!D69+хим22!D69+хим24!D69+хим24а!D69+хим26!D69+хим26а!D69+'б-р 12'!D69+'б-р 12а'!D69+'б-р14а'!D69+'б-р16'!D69+'б-р16а'!D69+'б-р 16б'!D69+лен13!D69+лен13а!D69+лен13б!D69+лен15!D69+лен15а!D69+лен138!D69+лен138а!D69+лен140а!D69+лен142а!D69+лен142б!D69+лен144а!D69+лен146!D69+'окябр93.'!D69+окт79!D69+окт81!D69+окт83!D69+окт87!D69+окт89!D69+окт91!D69+окт85!D69+Лен146_1!D69+Стр14!D69</f>
        <v>372988.33</v>
      </c>
    </row>
  </sheetData>
  <sheetProtection/>
  <mergeCells count="41">
    <mergeCell ref="A66:A67"/>
    <mergeCell ref="F22:G22"/>
    <mergeCell ref="A58:D58"/>
    <mergeCell ref="A59:D59"/>
    <mergeCell ref="A56:D56"/>
    <mergeCell ref="A57:D57"/>
    <mergeCell ref="A38:B38"/>
    <mergeCell ref="A35:B35"/>
    <mergeCell ref="A39:B39"/>
    <mergeCell ref="A47:B47"/>
    <mergeCell ref="A20:A21"/>
    <mergeCell ref="D20:D21"/>
    <mergeCell ref="C20:C21"/>
    <mergeCell ref="A55:D55"/>
    <mergeCell ref="A54:E54"/>
    <mergeCell ref="A34:E34"/>
    <mergeCell ref="E20:E21"/>
    <mergeCell ref="B20:B21"/>
    <mergeCell ref="A36:B36"/>
    <mergeCell ref="A37:B37"/>
    <mergeCell ref="A1:E1"/>
    <mergeCell ref="A2:E2"/>
    <mergeCell ref="C7:E7"/>
    <mergeCell ref="C8:E8"/>
    <mergeCell ref="C4:E4"/>
    <mergeCell ref="C5:E5"/>
    <mergeCell ref="C6:E6"/>
    <mergeCell ref="A40:B40"/>
    <mergeCell ref="A41:B41"/>
    <mergeCell ref="A42:B42"/>
    <mergeCell ref="A43:B43"/>
    <mergeCell ref="A52:B52"/>
    <mergeCell ref="A53:B53"/>
    <mergeCell ref="A22:E22"/>
    <mergeCell ref="A48:B48"/>
    <mergeCell ref="A49:B49"/>
    <mergeCell ref="A50:B50"/>
    <mergeCell ref="A51:B51"/>
    <mergeCell ref="A44:B44"/>
    <mergeCell ref="A45:B45"/>
    <mergeCell ref="A46:B46"/>
  </mergeCells>
  <printOptions/>
  <pageMargins left="0.61" right="0.25" top="0.58" bottom="0.45" header="0.5" footer="0.31"/>
  <pageSetup fitToHeight="0"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E69"/>
  <sheetViews>
    <sheetView workbookViewId="0" topLeftCell="A40">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83</v>
      </c>
      <c r="D4" s="63"/>
      <c r="E4" s="63"/>
    </row>
    <row r="5" spans="2:5" ht="12.75">
      <c r="B5" s="7" t="s">
        <v>62</v>
      </c>
      <c r="C5" s="63">
        <v>1973</v>
      </c>
      <c r="D5" s="63"/>
      <c r="E5" s="63"/>
    </row>
    <row r="6" spans="2:5" ht="12.75">
      <c r="B6" s="7" t="s">
        <v>57</v>
      </c>
      <c r="C6" s="63">
        <v>4439.54</v>
      </c>
      <c r="D6" s="63"/>
      <c r="E6" s="63"/>
    </row>
    <row r="7" spans="2:5" ht="12.75">
      <c r="B7" s="7" t="s">
        <v>58</v>
      </c>
      <c r="C7" s="62">
        <v>5</v>
      </c>
      <c r="D7" s="62"/>
      <c r="E7" s="62"/>
    </row>
    <row r="8" spans="2:5" ht="12.75">
      <c r="B8" s="7" t="s">
        <v>63</v>
      </c>
      <c r="C8" s="62" t="s">
        <v>84</v>
      </c>
      <c r="D8" s="62"/>
      <c r="E8" s="62"/>
    </row>
    <row r="9" spans="2:5" ht="12.75">
      <c r="B9" s="8"/>
      <c r="C9" s="8"/>
      <c r="D9" s="8"/>
      <c r="E9" s="8"/>
    </row>
    <row r="10" spans="1:5" ht="38.25">
      <c r="A10" s="4" t="s">
        <v>75</v>
      </c>
      <c r="B10" s="4" t="s">
        <v>28</v>
      </c>
      <c r="C10" s="4" t="s">
        <v>29</v>
      </c>
      <c r="D10" s="4" t="s">
        <v>30</v>
      </c>
      <c r="E10" s="4" t="s">
        <v>0</v>
      </c>
    </row>
    <row r="11" spans="1:5" ht="12.75">
      <c r="A11" s="3" t="s">
        <v>31</v>
      </c>
      <c r="B11" s="18">
        <v>-29105.13</v>
      </c>
      <c r="C11" s="48">
        <v>257020.78</v>
      </c>
      <c r="D11" s="48">
        <v>5245.89</v>
      </c>
      <c r="E11" s="18">
        <v>-23859.24</v>
      </c>
    </row>
    <row r="12" spans="1:5" ht="12.75">
      <c r="A12" s="3" t="s">
        <v>1</v>
      </c>
      <c r="B12" s="18">
        <v>439506.96</v>
      </c>
      <c r="C12" s="18">
        <v>1080021.29</v>
      </c>
      <c r="D12" s="18">
        <v>136546.22</v>
      </c>
      <c r="E12" s="18">
        <v>576053.18</v>
      </c>
    </row>
    <row r="13" spans="1:5" ht="25.5">
      <c r="A13" s="3" t="s">
        <v>2</v>
      </c>
      <c r="B13" s="18">
        <v>385581.95</v>
      </c>
      <c r="C13" s="18">
        <v>961478.1</v>
      </c>
      <c r="D13" s="18">
        <v>82182.64</v>
      </c>
      <c r="E13" s="18">
        <v>467764.59</v>
      </c>
    </row>
    <row r="14" spans="1:5" ht="38.25">
      <c r="A14" s="3" t="s">
        <v>3</v>
      </c>
      <c r="B14" s="18"/>
      <c r="C14" s="18"/>
      <c r="D14" s="18"/>
      <c r="E14" s="18">
        <v>0</v>
      </c>
    </row>
    <row r="15" spans="1:5" ht="12.75">
      <c r="A15" s="3" t="s">
        <v>4</v>
      </c>
      <c r="B15" s="18">
        <v>414045.9657793247</v>
      </c>
      <c r="C15" s="18"/>
      <c r="D15" s="18">
        <v>124612.48</v>
      </c>
      <c r="E15" s="18">
        <v>538658.4457793247</v>
      </c>
    </row>
    <row r="16" spans="1:5" ht="12.75">
      <c r="A16" s="3" t="s">
        <v>5</v>
      </c>
      <c r="B16" s="18">
        <v>-3644.135779324686</v>
      </c>
      <c r="C16" s="18"/>
      <c r="D16" s="18">
        <v>17179.63</v>
      </c>
      <c r="E16" s="18">
        <v>13535.494220675315</v>
      </c>
    </row>
    <row r="17" spans="1:5" ht="12.75">
      <c r="A17" s="3" t="s">
        <v>32</v>
      </c>
      <c r="B17" s="18">
        <v>7.77</v>
      </c>
      <c r="C17" s="18"/>
      <c r="D17" s="18"/>
      <c r="E17" s="18">
        <v>7.77</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31254.98</v>
      </c>
    </row>
    <row r="24" spans="1:5" ht="51">
      <c r="A24" s="5" t="s">
        <v>12</v>
      </c>
      <c r="B24" s="3" t="s">
        <v>34</v>
      </c>
      <c r="C24" s="4" t="s">
        <v>61</v>
      </c>
      <c r="D24" s="3"/>
      <c r="E24" s="18">
        <v>249.22</v>
      </c>
    </row>
    <row r="25" spans="1:5" ht="12.75">
      <c r="A25" s="5" t="s">
        <v>13</v>
      </c>
      <c r="B25" s="3" t="s">
        <v>59</v>
      </c>
      <c r="C25" s="4" t="s">
        <v>61</v>
      </c>
      <c r="D25" s="3"/>
      <c r="E25" s="18">
        <v>4284.57</v>
      </c>
    </row>
    <row r="26" spans="1:5" ht="25.5">
      <c r="A26" s="5" t="s">
        <v>14</v>
      </c>
      <c r="B26" s="3" t="s">
        <v>35</v>
      </c>
      <c r="C26" s="4" t="s">
        <v>61</v>
      </c>
      <c r="D26" s="3">
        <v>5627.1</v>
      </c>
      <c r="E26" s="18">
        <v>94399</v>
      </c>
    </row>
    <row r="27" spans="1:5" ht="12.75">
      <c r="A27" s="5" t="s">
        <v>44</v>
      </c>
      <c r="B27" s="3" t="s">
        <v>15</v>
      </c>
      <c r="C27" s="4" t="s">
        <v>61</v>
      </c>
      <c r="D27" s="3">
        <v>636.5</v>
      </c>
      <c r="E27" s="18">
        <v>29239</v>
      </c>
    </row>
    <row r="28" spans="1:5" ht="25.5">
      <c r="A28" s="5" t="s">
        <v>36</v>
      </c>
      <c r="B28" s="3" t="s">
        <v>16</v>
      </c>
      <c r="C28" s="4" t="s">
        <v>61</v>
      </c>
      <c r="D28" s="3"/>
      <c r="E28" s="18">
        <v>18.21</v>
      </c>
    </row>
    <row r="29" spans="1:5" ht="25.5">
      <c r="A29" s="5" t="s">
        <v>37</v>
      </c>
      <c r="B29" s="3" t="s">
        <v>38</v>
      </c>
      <c r="C29" s="4" t="s">
        <v>61</v>
      </c>
      <c r="D29" s="3"/>
      <c r="E29" s="18">
        <v>7498.55</v>
      </c>
    </row>
    <row r="30" spans="1:5" ht="63.75">
      <c r="A30" s="5" t="s">
        <v>39</v>
      </c>
      <c r="B30" s="3" t="s">
        <v>40</v>
      </c>
      <c r="C30" s="4" t="s">
        <v>60</v>
      </c>
      <c r="D30" s="16">
        <v>35.51632</v>
      </c>
      <c r="E30" s="18">
        <v>23537.199065971694</v>
      </c>
    </row>
    <row r="31" spans="1:5" ht="76.5">
      <c r="A31" s="11" t="s">
        <v>17</v>
      </c>
      <c r="B31" s="11" t="s">
        <v>18</v>
      </c>
      <c r="C31" s="12" t="s">
        <v>61</v>
      </c>
      <c r="D31" s="10"/>
      <c r="E31" s="49">
        <v>94122.43</v>
      </c>
    </row>
    <row r="32" spans="1:5" ht="25.5">
      <c r="A32" s="5" t="s">
        <v>41</v>
      </c>
      <c r="B32" s="3" t="s">
        <v>42</v>
      </c>
      <c r="C32" s="4" t="s">
        <v>61</v>
      </c>
      <c r="D32" s="19">
        <v>44.16504442617715</v>
      </c>
      <c r="E32" s="18">
        <v>2691.2550940096658</v>
      </c>
    </row>
    <row r="33" spans="1:5" ht="38.25" customHeight="1">
      <c r="A33" s="5" t="s">
        <v>43</v>
      </c>
      <c r="B33" s="3" t="s">
        <v>19</v>
      </c>
      <c r="C33" s="4" t="s">
        <v>61</v>
      </c>
      <c r="D33" s="19">
        <v>3231.1379405629937</v>
      </c>
      <c r="E33" s="18">
        <v>29487.56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16.271332157012633</v>
      </c>
      <c r="E36" s="18">
        <v>1253.3458489143468</v>
      </c>
    </row>
    <row r="37" spans="1:5" ht="12.75" customHeight="1">
      <c r="A37" s="83" t="s">
        <v>21</v>
      </c>
      <c r="B37" s="56"/>
      <c r="C37" s="3"/>
      <c r="D37" s="16"/>
      <c r="E37" s="18"/>
    </row>
    <row r="38" spans="1:5" ht="12.75" customHeight="1">
      <c r="A38" s="83" t="s">
        <v>68</v>
      </c>
      <c r="B38" s="56"/>
      <c r="C38" s="3" t="s">
        <v>91</v>
      </c>
      <c r="D38" s="16">
        <v>15.69021315140504</v>
      </c>
      <c r="E38" s="18">
        <v>1578.3192192302254</v>
      </c>
    </row>
    <row r="39" spans="1:5" ht="12.75" customHeight="1">
      <c r="A39" s="83" t="s">
        <v>46</v>
      </c>
      <c r="B39" s="56"/>
      <c r="C39" s="3" t="s">
        <v>90</v>
      </c>
      <c r="D39" s="16">
        <v>2.3825879229911355</v>
      </c>
      <c r="E39" s="18">
        <v>621.2510841348545</v>
      </c>
    </row>
    <row r="40" spans="1:5" ht="12.75" customHeight="1">
      <c r="A40" s="83" t="s">
        <v>47</v>
      </c>
      <c r="B40" s="56"/>
      <c r="C40" s="3" t="s">
        <v>90</v>
      </c>
      <c r="D40" s="16">
        <v>1.6271298931328788</v>
      </c>
      <c r="E40" s="18">
        <v>2245.6762852699867</v>
      </c>
    </row>
    <row r="41" spans="1:5" ht="12.75" customHeight="1">
      <c r="A41" s="83" t="s">
        <v>69</v>
      </c>
      <c r="B41" s="56"/>
      <c r="C41" s="3" t="s">
        <v>89</v>
      </c>
      <c r="D41" s="16">
        <v>2.789371226916452</v>
      </c>
      <c r="E41" s="18">
        <v>259.7601955065945</v>
      </c>
    </row>
    <row r="42" spans="1:5" ht="12.75" customHeight="1">
      <c r="A42" s="83" t="s">
        <v>48</v>
      </c>
      <c r="B42" s="56"/>
      <c r="C42" s="3" t="s">
        <v>91</v>
      </c>
      <c r="D42" s="16">
        <v>0.581119005607594</v>
      </c>
      <c r="E42" s="18">
        <v>80.61282845788544</v>
      </c>
    </row>
    <row r="43" spans="1:5" ht="12.75" customHeight="1">
      <c r="A43" s="83" t="s">
        <v>70</v>
      </c>
      <c r="B43" s="56"/>
      <c r="C43" s="3" t="s">
        <v>93</v>
      </c>
      <c r="D43" s="16">
        <v>1.743357016822782</v>
      </c>
      <c r="E43" s="18">
        <v>133.65737128974664</v>
      </c>
    </row>
    <row r="44" spans="1:5" ht="12.75" customHeight="1">
      <c r="A44" s="83" t="s">
        <v>71</v>
      </c>
      <c r="B44" s="56"/>
      <c r="C44" s="3" t="s">
        <v>91</v>
      </c>
      <c r="D44" s="16">
        <v>1.743357016822782</v>
      </c>
      <c r="E44" s="18">
        <v>110.54045724667654</v>
      </c>
    </row>
    <row r="45" spans="1:5" ht="12.75" customHeight="1">
      <c r="A45" s="83" t="s">
        <v>49</v>
      </c>
      <c r="B45" s="56"/>
      <c r="C45" s="3" t="s">
        <v>91</v>
      </c>
      <c r="D45" s="16">
        <v>79.0321847626328</v>
      </c>
      <c r="E45" s="18">
        <v>3358.8678524118936</v>
      </c>
    </row>
    <row r="46" spans="1:5" ht="12.75" customHeight="1">
      <c r="A46" s="83" t="s">
        <v>22</v>
      </c>
      <c r="B46" s="56"/>
      <c r="C46" s="3" t="s">
        <v>93</v>
      </c>
      <c r="D46" s="16">
        <v>16.271332157012633</v>
      </c>
      <c r="E46" s="18">
        <v>26764.574796508736</v>
      </c>
    </row>
    <row r="47" spans="1:5" ht="12.75" customHeight="1">
      <c r="A47" s="83" t="s">
        <v>50</v>
      </c>
      <c r="B47" s="56"/>
      <c r="C47" s="3" t="s">
        <v>93</v>
      </c>
      <c r="D47" s="16">
        <v>12.78461812336707</v>
      </c>
      <c r="E47" s="18">
        <v>21029.302127325373</v>
      </c>
    </row>
    <row r="48" spans="1:5" ht="12.75" customHeight="1">
      <c r="A48" s="83" t="s">
        <v>51</v>
      </c>
      <c r="B48" s="56"/>
      <c r="C48" s="3" t="s">
        <v>93</v>
      </c>
      <c r="D48" s="16">
        <v>10.460142100936693</v>
      </c>
      <c r="E48" s="18">
        <v>17205.79476278987</v>
      </c>
    </row>
    <row r="49" spans="1:5" ht="12.75" customHeight="1">
      <c r="A49" s="83" t="s">
        <v>23</v>
      </c>
      <c r="B49" s="56"/>
      <c r="C49" s="3" t="s">
        <v>93</v>
      </c>
      <c r="D49" s="16">
        <v>5.346294851589866</v>
      </c>
      <c r="E49" s="18">
        <v>8794.073911859721</v>
      </c>
    </row>
    <row r="50" spans="1:5" ht="12.75" customHeight="1">
      <c r="A50" s="83" t="s">
        <v>24</v>
      </c>
      <c r="B50" s="56"/>
      <c r="C50" s="3" t="s">
        <v>90</v>
      </c>
      <c r="D50" s="16">
        <v>34.86714033645564</v>
      </c>
      <c r="E50" s="18">
        <v>2420.732574519218</v>
      </c>
    </row>
    <row r="51" spans="1:5" ht="12.75" customHeight="1">
      <c r="A51" s="83" t="s">
        <v>25</v>
      </c>
      <c r="B51" s="56"/>
      <c r="C51" s="3" t="s">
        <v>93</v>
      </c>
      <c r="D51" s="16">
        <v>23.244760224303764</v>
      </c>
      <c r="E51" s="18">
        <v>11407.482303878192</v>
      </c>
    </row>
    <row r="52" spans="1:5" ht="12.75" customHeight="1">
      <c r="A52" s="83" t="s">
        <v>52</v>
      </c>
      <c r="B52" s="56"/>
      <c r="C52" s="3"/>
      <c r="D52" s="16"/>
      <c r="E52" s="16"/>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170</v>
      </c>
      <c r="B56" s="77"/>
      <c r="C56" s="77"/>
      <c r="D56" s="78"/>
      <c r="E56" s="3">
        <v>124612.48</v>
      </c>
    </row>
    <row r="57" spans="1:5" ht="12.75" customHeight="1">
      <c r="A57" s="82"/>
      <c r="B57" s="77"/>
      <c r="C57" s="77"/>
      <c r="D57" s="78"/>
      <c r="E57" s="18"/>
    </row>
    <row r="58" spans="1:5" ht="12.75">
      <c r="A58" s="82"/>
      <c r="B58" s="77"/>
      <c r="C58" s="77"/>
      <c r="D58" s="78"/>
      <c r="E58" s="18"/>
    </row>
    <row r="59" spans="1:5" ht="12.75">
      <c r="A59" s="83" t="s">
        <v>27</v>
      </c>
      <c r="B59" s="84"/>
      <c r="C59" s="84"/>
      <c r="D59" s="84"/>
      <c r="E59" s="18">
        <v>124612.48</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69"/>
  <sheetViews>
    <sheetView workbookViewId="0" topLeftCell="A38">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85</v>
      </c>
      <c r="D4" s="63"/>
      <c r="E4" s="63"/>
    </row>
    <row r="5" spans="2:5" ht="12.75">
      <c r="B5" s="7" t="s">
        <v>62</v>
      </c>
      <c r="C5" s="63">
        <v>1973</v>
      </c>
      <c r="D5" s="63"/>
      <c r="E5" s="63"/>
    </row>
    <row r="6" spans="2:5" ht="12.75">
      <c r="B6" s="7" t="s">
        <v>57</v>
      </c>
      <c r="C6" s="63">
        <v>4812.55</v>
      </c>
      <c r="D6" s="63"/>
      <c r="E6" s="63"/>
    </row>
    <row r="7" spans="2:5" ht="12.75">
      <c r="B7" s="7" t="s">
        <v>58</v>
      </c>
      <c r="C7" s="62">
        <v>5</v>
      </c>
      <c r="D7" s="62"/>
      <c r="E7" s="62"/>
    </row>
    <row r="8" spans="2:5" ht="12.75">
      <c r="B8" s="7" t="s">
        <v>63</v>
      </c>
      <c r="C8" s="62" t="s">
        <v>86</v>
      </c>
      <c r="D8" s="62"/>
      <c r="E8" s="62"/>
    </row>
    <row r="9" spans="2:5" ht="12.75">
      <c r="B9" s="8"/>
      <c r="C9" s="8"/>
      <c r="D9" s="8"/>
      <c r="E9" s="8"/>
    </row>
    <row r="10" spans="1:5" ht="38.25">
      <c r="A10" s="4" t="s">
        <v>75</v>
      </c>
      <c r="B10" s="4" t="s">
        <v>28</v>
      </c>
      <c r="C10" s="4" t="s">
        <v>29</v>
      </c>
      <c r="D10" s="4" t="s">
        <v>30</v>
      </c>
      <c r="E10" s="4" t="s">
        <v>0</v>
      </c>
    </row>
    <row r="11" spans="1:5" ht="12.75">
      <c r="A11" s="3" t="s">
        <v>31</v>
      </c>
      <c r="B11" s="18">
        <v>-51432.59</v>
      </c>
      <c r="C11" s="48">
        <v>261061.77</v>
      </c>
      <c r="D11" s="48">
        <v>-8866.42</v>
      </c>
      <c r="E11" s="18">
        <v>-60299.01</v>
      </c>
    </row>
    <row r="12" spans="1:5" ht="12.75">
      <c r="A12" s="3" t="s">
        <v>1</v>
      </c>
      <c r="B12" s="18">
        <v>476714.56</v>
      </c>
      <c r="C12" s="18">
        <v>1169958.19</v>
      </c>
      <c r="D12" s="18">
        <v>154693.17</v>
      </c>
      <c r="E12" s="18">
        <v>631407.73</v>
      </c>
    </row>
    <row r="13" spans="1:5" ht="25.5">
      <c r="A13" s="3" t="s">
        <v>2</v>
      </c>
      <c r="B13" s="18">
        <v>547330.35</v>
      </c>
      <c r="C13" s="18">
        <v>1033597.79</v>
      </c>
      <c r="D13" s="18">
        <v>107529.09</v>
      </c>
      <c r="E13" s="18">
        <v>654859.44</v>
      </c>
    </row>
    <row r="14" spans="1:5" ht="38.25">
      <c r="A14" s="3" t="s">
        <v>3</v>
      </c>
      <c r="B14" s="18">
        <v>138507.76</v>
      </c>
      <c r="C14" s="18"/>
      <c r="D14" s="18">
        <v>24142.03</v>
      </c>
      <c r="E14" s="18">
        <v>162649.79</v>
      </c>
    </row>
    <row r="15" spans="1:5" ht="12.75">
      <c r="A15" s="3" t="s">
        <v>4</v>
      </c>
      <c r="B15" s="18">
        <v>677181.9660315183</v>
      </c>
      <c r="C15" s="18"/>
      <c r="D15" s="18">
        <v>162863.6</v>
      </c>
      <c r="E15" s="18">
        <v>840045.5660315183</v>
      </c>
    </row>
    <row r="16" spans="1:5" ht="12.75">
      <c r="A16" s="3" t="s">
        <v>5</v>
      </c>
      <c r="B16" s="18">
        <v>-113392.23603151832</v>
      </c>
      <c r="C16" s="18"/>
      <c r="D16" s="18">
        <v>7105.18</v>
      </c>
      <c r="E16" s="18">
        <v>-106287.05603151832</v>
      </c>
    </row>
    <row r="17" spans="1:5" ht="12.75">
      <c r="A17" s="3" t="s">
        <v>32</v>
      </c>
      <c r="B17" s="18">
        <v>11.73</v>
      </c>
      <c r="C17" s="18"/>
      <c r="D17" s="18"/>
      <c r="E17" s="18">
        <v>11.73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v>0</v>
      </c>
      <c r="E23" s="18">
        <v>33881.02</v>
      </c>
    </row>
    <row r="24" spans="1:5" ht="51">
      <c r="A24" s="5" t="s">
        <v>12</v>
      </c>
      <c r="B24" s="3" t="s">
        <v>34</v>
      </c>
      <c r="C24" s="4" t="s">
        <v>61</v>
      </c>
      <c r="D24" s="3"/>
      <c r="E24" s="18">
        <v>270.16</v>
      </c>
    </row>
    <row r="25" spans="1:5" ht="12.75">
      <c r="A25" s="5" t="s">
        <v>13</v>
      </c>
      <c r="B25" s="3" t="s">
        <v>59</v>
      </c>
      <c r="C25" s="4" t="s">
        <v>61</v>
      </c>
      <c r="D25" s="3"/>
      <c r="E25" s="18">
        <v>4644.56</v>
      </c>
    </row>
    <row r="26" spans="1:5" ht="25.5">
      <c r="A26" s="5" t="s">
        <v>14</v>
      </c>
      <c r="B26" s="3" t="s">
        <v>35</v>
      </c>
      <c r="C26" s="4" t="s">
        <v>61</v>
      </c>
      <c r="D26" s="3">
        <v>5182.3</v>
      </c>
      <c r="E26" s="18">
        <v>127676</v>
      </c>
    </row>
    <row r="27" spans="1:5" ht="12.75">
      <c r="A27" s="5" t="s">
        <v>44</v>
      </c>
      <c r="B27" s="3" t="s">
        <v>15</v>
      </c>
      <c r="C27" s="4" t="s">
        <v>61</v>
      </c>
      <c r="D27" s="3">
        <v>603.3</v>
      </c>
      <c r="E27" s="18">
        <v>40412</v>
      </c>
    </row>
    <row r="28" spans="1:5" ht="25.5">
      <c r="A28" s="5" t="s">
        <v>36</v>
      </c>
      <c r="B28" s="3" t="s">
        <v>16</v>
      </c>
      <c r="C28" s="4" t="s">
        <v>61</v>
      </c>
      <c r="D28" s="3"/>
      <c r="E28" s="18">
        <v>19.74</v>
      </c>
    </row>
    <row r="29" spans="1:5" ht="25.5">
      <c r="A29" s="5" t="s">
        <v>37</v>
      </c>
      <c r="B29" s="3" t="s">
        <v>38</v>
      </c>
      <c r="C29" s="4" t="s">
        <v>61</v>
      </c>
      <c r="D29" s="3"/>
      <c r="E29" s="18">
        <v>8128.57</v>
      </c>
    </row>
    <row r="30" spans="1:5" ht="63.75">
      <c r="A30" s="5" t="s">
        <v>39</v>
      </c>
      <c r="B30" s="3" t="s">
        <v>40</v>
      </c>
      <c r="C30" s="4" t="s">
        <v>60</v>
      </c>
      <c r="D30" s="16">
        <v>38.5004</v>
      </c>
      <c r="E30" s="18">
        <v>25514.793731995225</v>
      </c>
    </row>
    <row r="31" spans="1:5" ht="76.5">
      <c r="A31" s="11" t="s">
        <v>17</v>
      </c>
      <c r="B31" s="11" t="s">
        <v>18</v>
      </c>
      <c r="C31" s="12" t="s">
        <v>61</v>
      </c>
      <c r="D31" s="10"/>
      <c r="E31" s="49">
        <v>102030.59</v>
      </c>
    </row>
    <row r="32" spans="1:5" ht="25.5">
      <c r="A32" s="5" t="s">
        <v>41</v>
      </c>
      <c r="B32" s="3" t="s">
        <v>42</v>
      </c>
      <c r="C32" s="4" t="s">
        <v>61</v>
      </c>
      <c r="D32" s="19">
        <v>47.875789958689154</v>
      </c>
      <c r="E32" s="18">
        <v>2917.374255593196</v>
      </c>
    </row>
    <row r="33" spans="1:5" ht="36.75" customHeight="1">
      <c r="A33" s="5" t="s">
        <v>43</v>
      </c>
      <c r="B33" s="3" t="s">
        <v>19</v>
      </c>
      <c r="C33" s="4" t="s">
        <v>61</v>
      </c>
      <c r="D33" s="19">
        <v>3502.618040575473</v>
      </c>
      <c r="E33" s="18">
        <v>31965.1</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17.638448932148634</v>
      </c>
      <c r="E36" s="18">
        <v>1358.6519245671261</v>
      </c>
    </row>
    <row r="37" spans="1:5" ht="12.75" customHeight="1">
      <c r="A37" s="83" t="s">
        <v>21</v>
      </c>
      <c r="B37" s="56"/>
      <c r="C37" s="3"/>
      <c r="D37" s="16"/>
      <c r="E37" s="18"/>
    </row>
    <row r="38" spans="1:5" ht="12.75" customHeight="1">
      <c r="A38" s="83" t="s">
        <v>68</v>
      </c>
      <c r="B38" s="56"/>
      <c r="C38" s="3" t="s">
        <v>91</v>
      </c>
      <c r="D38" s="16">
        <v>17.00850432742904</v>
      </c>
      <c r="E38" s="18">
        <v>1710.9295464184177</v>
      </c>
    </row>
    <row r="39" spans="1:5" ht="12.75" customHeight="1">
      <c r="A39" s="83" t="s">
        <v>46</v>
      </c>
      <c r="B39" s="56"/>
      <c r="C39" s="3" t="s">
        <v>90</v>
      </c>
      <c r="D39" s="16">
        <v>2.582772879350336</v>
      </c>
      <c r="E39" s="18">
        <v>673.4485791215294</v>
      </c>
    </row>
    <row r="40" spans="1:5" ht="12.75" customHeight="1">
      <c r="A40" s="83" t="s">
        <v>47</v>
      </c>
      <c r="B40" s="56"/>
      <c r="C40" s="3" t="s">
        <v>90</v>
      </c>
      <c r="D40" s="16">
        <v>1.7638412914843964</v>
      </c>
      <c r="E40" s="18">
        <v>2434.3579304784</v>
      </c>
    </row>
    <row r="41" spans="1:5" ht="12.75" customHeight="1">
      <c r="A41" s="83" t="s">
        <v>69</v>
      </c>
      <c r="B41" s="56"/>
      <c r="C41" s="3" t="s">
        <v>89</v>
      </c>
      <c r="D41" s="16">
        <v>3.023734102654052</v>
      </c>
      <c r="E41" s="18">
        <v>281.58523830965856</v>
      </c>
    </row>
    <row r="42" spans="1:5" ht="12.75" customHeight="1">
      <c r="A42" s="83" t="s">
        <v>48</v>
      </c>
      <c r="B42" s="56"/>
      <c r="C42" s="3" t="s">
        <v>91</v>
      </c>
      <c r="D42" s="16">
        <v>0.6299446047195941</v>
      </c>
      <c r="E42" s="18">
        <v>87.3859155667021</v>
      </c>
    </row>
    <row r="43" spans="1:5" ht="12.75" customHeight="1">
      <c r="A43" s="83" t="s">
        <v>70</v>
      </c>
      <c r="B43" s="56"/>
      <c r="C43" s="3" t="s">
        <v>93</v>
      </c>
      <c r="D43" s="16">
        <v>1.8898338141587825</v>
      </c>
      <c r="E43" s="18">
        <v>144.88725908550666</v>
      </c>
    </row>
    <row r="44" spans="1:5" ht="12.75" customHeight="1">
      <c r="A44" s="83" t="s">
        <v>71</v>
      </c>
      <c r="B44" s="56"/>
      <c r="C44" s="3" t="s">
        <v>91</v>
      </c>
      <c r="D44" s="16">
        <v>1.8898338141587825</v>
      </c>
      <c r="E44" s="18">
        <v>119.8280627097612</v>
      </c>
    </row>
    <row r="45" spans="1:5" ht="12.75" customHeight="1">
      <c r="A45" s="83" t="s">
        <v>49</v>
      </c>
      <c r="B45" s="56"/>
      <c r="C45" s="3" t="s">
        <v>91</v>
      </c>
      <c r="D45" s="16">
        <v>85.67246624186481</v>
      </c>
      <c r="E45" s="18">
        <v>3641.079815279254</v>
      </c>
    </row>
    <row r="46" spans="1:5" ht="12.75" customHeight="1">
      <c r="A46" s="83" t="s">
        <v>22</v>
      </c>
      <c r="B46" s="56"/>
      <c r="C46" s="3" t="s">
        <v>93</v>
      </c>
      <c r="D46" s="16">
        <v>17.638448932148634</v>
      </c>
      <c r="E46" s="18">
        <v>29013.33346178616</v>
      </c>
    </row>
    <row r="47" spans="1:5" ht="12.75" customHeight="1">
      <c r="A47" s="83" t="s">
        <v>50</v>
      </c>
      <c r="B47" s="56"/>
      <c r="C47" s="3" t="s">
        <v>93</v>
      </c>
      <c r="D47" s="16">
        <v>13.858781303831071</v>
      </c>
      <c r="E47" s="18">
        <v>22796.183377750785</v>
      </c>
    </row>
    <row r="48" spans="1:5" ht="12.75" customHeight="1">
      <c r="A48" s="83" t="s">
        <v>51</v>
      </c>
      <c r="B48" s="56"/>
      <c r="C48" s="3" t="s">
        <v>93</v>
      </c>
      <c r="D48" s="16">
        <v>11.339002884952695</v>
      </c>
      <c r="E48" s="18">
        <v>18651.42505432193</v>
      </c>
    </row>
    <row r="49" spans="1:5" ht="12.75" customHeight="1">
      <c r="A49" s="83" t="s">
        <v>23</v>
      </c>
      <c r="B49" s="56"/>
      <c r="C49" s="3" t="s">
        <v>93</v>
      </c>
      <c r="D49" s="16">
        <v>5.795490363420266</v>
      </c>
      <c r="E49" s="18">
        <v>9532.951703221617</v>
      </c>
    </row>
    <row r="50" spans="1:5" ht="12.75" customHeight="1">
      <c r="A50" s="83" t="s">
        <v>24</v>
      </c>
      <c r="B50" s="56"/>
      <c r="C50" s="3" t="s">
        <v>90</v>
      </c>
      <c r="D50" s="16">
        <v>37.79667628317565</v>
      </c>
      <c r="E50" s="18">
        <v>2624.12244320413</v>
      </c>
    </row>
    <row r="51" spans="1:5" ht="12.75" customHeight="1">
      <c r="A51" s="83" t="s">
        <v>25</v>
      </c>
      <c r="B51" s="56"/>
      <c r="C51" s="3" t="s">
        <v>93</v>
      </c>
      <c r="D51" s="16">
        <v>25.197784188783768</v>
      </c>
      <c r="E51" s="18">
        <v>12365.938579566577</v>
      </c>
    </row>
    <row r="52" spans="1:5" ht="12.75" customHeight="1">
      <c r="A52" s="83" t="s">
        <v>52</v>
      </c>
      <c r="B52" s="56"/>
      <c r="C52" s="3"/>
      <c r="D52" s="16"/>
      <c r="E52" s="21">
        <v>194285.94915254237</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171</v>
      </c>
      <c r="B56" s="77"/>
      <c r="C56" s="77"/>
      <c r="D56" s="78"/>
      <c r="E56" s="3">
        <v>162863.6</v>
      </c>
    </row>
    <row r="57" spans="1:5" ht="12.75" customHeight="1">
      <c r="A57" s="82"/>
      <c r="B57" s="77"/>
      <c r="C57" s="77"/>
      <c r="D57" s="78"/>
      <c r="E57" s="18"/>
    </row>
    <row r="58" spans="1:5" ht="12.75">
      <c r="A58" s="82"/>
      <c r="B58" s="77"/>
      <c r="C58" s="77"/>
      <c r="D58" s="78"/>
      <c r="E58" s="18"/>
    </row>
    <row r="59" spans="1:5" ht="12.75">
      <c r="A59" s="83" t="s">
        <v>27</v>
      </c>
      <c r="B59" s="84"/>
      <c r="C59" s="84"/>
      <c r="D59" s="84"/>
      <c r="E59" s="18">
        <v>162863.6</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69"/>
  <sheetViews>
    <sheetView workbookViewId="0" topLeftCell="A36">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87</v>
      </c>
      <c r="D4" s="63"/>
      <c r="E4" s="63"/>
    </row>
    <row r="5" spans="2:5" ht="12.75">
      <c r="B5" s="7" t="s">
        <v>62</v>
      </c>
      <c r="C5" s="63">
        <v>1973</v>
      </c>
      <c r="D5" s="63"/>
      <c r="E5" s="63"/>
    </row>
    <row r="6" spans="2:5" ht="12.75">
      <c r="B6" s="7" t="s">
        <v>57</v>
      </c>
      <c r="C6" s="63">
        <v>4372.4</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-8645.29</v>
      </c>
      <c r="C11" s="48">
        <v>243346.94</v>
      </c>
      <c r="D11" s="48">
        <v>-3807.25</v>
      </c>
      <c r="E11" s="18">
        <v>-12452.54</v>
      </c>
    </row>
    <row r="12" spans="1:5" ht="12.75">
      <c r="A12" s="3" t="s">
        <v>1</v>
      </c>
      <c r="B12" s="18">
        <v>430424.68</v>
      </c>
      <c r="C12" s="18">
        <v>1045191.01</v>
      </c>
      <c r="D12" s="18">
        <v>132679.64</v>
      </c>
      <c r="E12" s="18">
        <v>563104.32</v>
      </c>
    </row>
    <row r="13" spans="1:5" ht="25.5">
      <c r="A13" s="3" t="s">
        <v>2</v>
      </c>
      <c r="B13" s="18">
        <v>359825.13</v>
      </c>
      <c r="C13" s="18">
        <v>898726.06</v>
      </c>
      <c r="D13" s="18">
        <v>83712.25</v>
      </c>
      <c r="E13" s="18">
        <v>443537.38</v>
      </c>
    </row>
    <row r="14" spans="1:5" ht="38.25">
      <c r="A14" s="3" t="s">
        <v>3</v>
      </c>
      <c r="B14" s="18"/>
      <c r="C14" s="18"/>
      <c r="D14" s="18"/>
      <c r="E14" s="18">
        <v>0</v>
      </c>
    </row>
    <row r="15" spans="1:5" ht="12.75">
      <c r="A15" s="3" t="s">
        <v>4</v>
      </c>
      <c r="B15" s="18">
        <v>434999.9067595544</v>
      </c>
      <c r="C15" s="18"/>
      <c r="D15" s="18">
        <v>128702.6</v>
      </c>
      <c r="E15" s="18">
        <v>563702.5067595544</v>
      </c>
    </row>
    <row r="16" spans="1:5" ht="12.75">
      <c r="A16" s="3" t="s">
        <v>5</v>
      </c>
      <c r="B16" s="18">
        <v>-13220.51675955439</v>
      </c>
      <c r="C16" s="18"/>
      <c r="D16" s="18">
        <v>169.79</v>
      </c>
      <c r="E16" s="18">
        <v>-13050.726759554389</v>
      </c>
    </row>
    <row r="17" spans="1:5" ht="12.75">
      <c r="A17" s="3" t="s">
        <v>32</v>
      </c>
      <c r="B17" s="18">
        <v>8.29</v>
      </c>
      <c r="C17" s="18"/>
      <c r="D17" s="18"/>
      <c r="E17" s="18">
        <v>8.29</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v>0</v>
      </c>
      <c r="E23" s="18">
        <v>30782.31</v>
      </c>
    </row>
    <row r="24" spans="1:5" ht="51">
      <c r="A24" s="5" t="s">
        <v>12</v>
      </c>
      <c r="B24" s="3" t="s">
        <v>34</v>
      </c>
      <c r="C24" s="4" t="s">
        <v>61</v>
      </c>
      <c r="D24" s="3"/>
      <c r="E24" s="18">
        <v>245.45</v>
      </c>
    </row>
    <row r="25" spans="1:5" ht="12.75">
      <c r="A25" s="5" t="s">
        <v>13</v>
      </c>
      <c r="B25" s="3" t="s">
        <v>59</v>
      </c>
      <c r="C25" s="4" t="s">
        <v>61</v>
      </c>
      <c r="D25" s="3"/>
      <c r="E25" s="18">
        <v>4219.78</v>
      </c>
    </row>
    <row r="26" spans="1:5" ht="25.5">
      <c r="A26" s="5" t="s">
        <v>14</v>
      </c>
      <c r="B26" s="3" t="s">
        <v>35</v>
      </c>
      <c r="C26" s="4" t="s">
        <v>61</v>
      </c>
      <c r="D26" s="3">
        <v>4574</v>
      </c>
      <c r="E26" s="18">
        <v>75383</v>
      </c>
    </row>
    <row r="27" spans="1:5" ht="12.75">
      <c r="A27" s="5" t="s">
        <v>44</v>
      </c>
      <c r="B27" s="3" t="s">
        <v>15</v>
      </c>
      <c r="C27" s="4" t="s">
        <v>61</v>
      </c>
      <c r="D27" s="3">
        <v>441.4</v>
      </c>
      <c r="E27" s="18">
        <v>57720</v>
      </c>
    </row>
    <row r="28" spans="1:5" ht="25.5">
      <c r="A28" s="5" t="s">
        <v>36</v>
      </c>
      <c r="B28" s="3" t="s">
        <v>16</v>
      </c>
      <c r="C28" s="4" t="s">
        <v>61</v>
      </c>
      <c r="D28" s="3"/>
      <c r="E28" s="18">
        <v>17.94</v>
      </c>
    </row>
    <row r="29" spans="1:5" ht="25.5">
      <c r="A29" s="5" t="s">
        <v>37</v>
      </c>
      <c r="B29" s="3" t="s">
        <v>38</v>
      </c>
      <c r="C29" s="4" t="s">
        <v>61</v>
      </c>
      <c r="D29" s="3"/>
      <c r="E29" s="18">
        <v>7385.14</v>
      </c>
    </row>
    <row r="30" spans="1:5" ht="63.75">
      <c r="A30" s="5" t="s">
        <v>39</v>
      </c>
      <c r="B30" s="3" t="s">
        <v>40</v>
      </c>
      <c r="C30" s="4" t="s">
        <v>60</v>
      </c>
      <c r="D30" s="16">
        <v>34.9792</v>
      </c>
      <c r="E30" s="18">
        <v>23181.241569183883</v>
      </c>
    </row>
    <row r="31" spans="1:5" ht="76.5">
      <c r="A31" s="11" t="s">
        <v>17</v>
      </c>
      <c r="B31" s="11" t="s">
        <v>18</v>
      </c>
      <c r="C31" s="12" t="s">
        <v>61</v>
      </c>
      <c r="D31" s="10"/>
      <c r="E31" s="49">
        <v>92699</v>
      </c>
    </row>
    <row r="32" spans="1:5" ht="25.5">
      <c r="A32" s="5" t="s">
        <v>41</v>
      </c>
      <c r="B32" s="3" t="s">
        <v>42</v>
      </c>
      <c r="C32" s="4" t="s">
        <v>61</v>
      </c>
      <c r="D32" s="19">
        <v>43.49712813692791</v>
      </c>
      <c r="E32" s="18">
        <v>2650.5547360870405</v>
      </c>
    </row>
    <row r="33" spans="1:5" ht="40.5" customHeight="1">
      <c r="A33" s="5" t="s">
        <v>43</v>
      </c>
      <c r="B33" s="3" t="s">
        <v>19</v>
      </c>
      <c r="C33" s="4" t="s">
        <v>61</v>
      </c>
      <c r="D33" s="19">
        <v>3182.2728326172605</v>
      </c>
      <c r="E33" s="18">
        <v>29041.61</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16.02525773465765</v>
      </c>
      <c r="E36" s="18">
        <v>1234.391263462676</v>
      </c>
    </row>
    <row r="37" spans="1:5" ht="12.75" customHeight="1">
      <c r="A37" s="83" t="s">
        <v>21</v>
      </c>
      <c r="B37" s="56"/>
      <c r="C37" s="3"/>
      <c r="D37" s="16"/>
      <c r="E37" s="18"/>
    </row>
    <row r="38" spans="1:5" ht="12.75" customHeight="1">
      <c r="A38" s="83" t="s">
        <v>68</v>
      </c>
      <c r="B38" s="56"/>
      <c r="C38" s="3" t="s">
        <v>91</v>
      </c>
      <c r="D38" s="16">
        <v>15.452927101277021</v>
      </c>
      <c r="E38" s="18">
        <v>1554.4500002617922</v>
      </c>
    </row>
    <row r="39" spans="1:5" ht="12.75" customHeight="1">
      <c r="A39" s="83" t="s">
        <v>46</v>
      </c>
      <c r="B39" s="56"/>
      <c r="C39" s="3" t="s">
        <v>90</v>
      </c>
      <c r="D39" s="16">
        <v>2.346555596860585</v>
      </c>
      <c r="E39" s="18">
        <v>611.8557869218969</v>
      </c>
    </row>
    <row r="40" spans="1:5" ht="12.75" customHeight="1">
      <c r="A40" s="83" t="s">
        <v>47</v>
      </c>
      <c r="B40" s="56"/>
      <c r="C40" s="3" t="s">
        <v>90</v>
      </c>
      <c r="D40" s="16">
        <v>1.6025225011452087</v>
      </c>
      <c r="E40" s="18">
        <v>2211.7144996361085</v>
      </c>
    </row>
    <row r="41" spans="1:5" ht="12.75" customHeight="1">
      <c r="A41" s="83" t="s">
        <v>69</v>
      </c>
      <c r="B41" s="56"/>
      <c r="C41" s="3" t="s">
        <v>89</v>
      </c>
      <c r="D41" s="16">
        <v>2.7471870402270264</v>
      </c>
      <c r="E41" s="18">
        <v>255.83179312114183</v>
      </c>
    </row>
    <row r="42" spans="1:5" ht="12.75" customHeight="1">
      <c r="A42" s="83" t="s">
        <v>48</v>
      </c>
      <c r="B42" s="56"/>
      <c r="C42" s="3" t="s">
        <v>91</v>
      </c>
      <c r="D42" s="16">
        <v>0.5723306333806304</v>
      </c>
      <c r="E42" s="18">
        <v>79.39370546256106</v>
      </c>
    </row>
    <row r="43" spans="1:5" ht="12.75" customHeight="1">
      <c r="A43" s="83" t="s">
        <v>70</v>
      </c>
      <c r="B43" s="56"/>
      <c r="C43" s="3" t="s">
        <v>93</v>
      </c>
      <c r="D43" s="16">
        <v>1.7169919001418914</v>
      </c>
      <c r="E43" s="18">
        <v>131.636045677545</v>
      </c>
    </row>
    <row r="44" spans="1:5" ht="12.75" customHeight="1">
      <c r="A44" s="83" t="s">
        <v>71</v>
      </c>
      <c r="B44" s="56"/>
      <c r="C44" s="3" t="s">
        <v>91</v>
      </c>
      <c r="D44" s="16">
        <v>1.7169919001418914</v>
      </c>
      <c r="E44" s="18">
        <v>108.86873308166352</v>
      </c>
    </row>
    <row r="45" spans="1:5" ht="12.75" customHeight="1">
      <c r="A45" s="83" t="s">
        <v>49</v>
      </c>
      <c r="B45" s="56"/>
      <c r="C45" s="3" t="s">
        <v>91</v>
      </c>
      <c r="D45" s="16">
        <v>77.83696613976575</v>
      </c>
      <c r="E45" s="18">
        <v>3308.071060940044</v>
      </c>
    </row>
    <row r="46" spans="1:5" ht="12.75" customHeight="1">
      <c r="A46" s="83" t="s">
        <v>22</v>
      </c>
      <c r="B46" s="56"/>
      <c r="C46" s="3" t="s">
        <v>93</v>
      </c>
      <c r="D46" s="16">
        <v>16.02525773465765</v>
      </c>
      <c r="E46" s="18">
        <v>26359.809088386362</v>
      </c>
    </row>
    <row r="47" spans="1:5" ht="12.75" customHeight="1">
      <c r="A47" s="83" t="s">
        <v>50</v>
      </c>
      <c r="B47" s="56"/>
      <c r="C47" s="3" t="s">
        <v>93</v>
      </c>
      <c r="D47" s="16">
        <v>12.59127393437387</v>
      </c>
      <c r="E47" s="18">
        <v>20711.272028524905</v>
      </c>
    </row>
    <row r="48" spans="1:5" ht="12.75" customHeight="1">
      <c r="A48" s="83" t="s">
        <v>51</v>
      </c>
      <c r="B48" s="56"/>
      <c r="C48" s="3" t="s">
        <v>93</v>
      </c>
      <c r="D48" s="16">
        <v>10.301951400851348</v>
      </c>
      <c r="E48" s="18">
        <v>16945.58828635904</v>
      </c>
    </row>
    <row r="49" spans="1:5" ht="12.75" customHeight="1">
      <c r="A49" s="83" t="s">
        <v>23</v>
      </c>
      <c r="B49" s="56"/>
      <c r="C49" s="3" t="s">
        <v>93</v>
      </c>
      <c r="D49" s="16">
        <v>5.2654418271018</v>
      </c>
      <c r="E49" s="18">
        <v>8661.07947494908</v>
      </c>
    </row>
    <row r="50" spans="1:5" ht="12.75" customHeight="1">
      <c r="A50" s="83" t="s">
        <v>24</v>
      </c>
      <c r="B50" s="56"/>
      <c r="C50" s="3" t="s">
        <v>90</v>
      </c>
      <c r="D50" s="16">
        <v>34.33983800283783</v>
      </c>
      <c r="E50" s="18">
        <v>2384.123379635689</v>
      </c>
    </row>
    <row r="51" spans="1:5" ht="12.75" customHeight="1">
      <c r="A51" s="83" t="s">
        <v>25</v>
      </c>
      <c r="B51" s="56"/>
      <c r="C51" s="3" t="s">
        <v>93</v>
      </c>
      <c r="D51" s="16">
        <v>22.893225335225218</v>
      </c>
      <c r="E51" s="18">
        <v>11234.964799388452</v>
      </c>
    </row>
    <row r="52" spans="1:5" ht="12.75" customHeight="1">
      <c r="A52" s="83" t="s">
        <v>52</v>
      </c>
      <c r="B52" s="56"/>
      <c r="C52" s="3"/>
      <c r="D52" s="16"/>
      <c r="E52" s="21">
        <v>15880.830508474577</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172</v>
      </c>
      <c r="B56" s="77"/>
      <c r="C56" s="77"/>
      <c r="D56" s="78"/>
      <c r="E56" s="3">
        <v>128702.6</v>
      </c>
    </row>
    <row r="57" spans="1:5" ht="12.75" customHeight="1">
      <c r="A57" s="82"/>
      <c r="B57" s="77"/>
      <c r="C57" s="77"/>
      <c r="D57" s="78"/>
      <c r="E57" s="18"/>
    </row>
    <row r="58" spans="1:5" ht="12.75">
      <c r="A58" s="82"/>
      <c r="B58" s="77"/>
      <c r="C58" s="77"/>
      <c r="D58" s="78"/>
      <c r="E58" s="18"/>
    </row>
    <row r="59" spans="1:5" ht="12.75">
      <c r="A59" s="83" t="s">
        <v>27</v>
      </c>
      <c r="B59" s="84"/>
      <c r="C59" s="84"/>
      <c r="D59" s="84"/>
      <c r="E59" s="18">
        <v>128702.6</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69"/>
  <sheetViews>
    <sheetView workbookViewId="0" topLeftCell="A40">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88</v>
      </c>
      <c r="D4" s="63"/>
      <c r="E4" s="63"/>
    </row>
    <row r="5" spans="2:5" ht="12.75">
      <c r="B5" s="7" t="s">
        <v>62</v>
      </c>
      <c r="C5" s="63">
        <v>1974</v>
      </c>
      <c r="D5" s="63"/>
      <c r="E5" s="63"/>
    </row>
    <row r="6" spans="2:5" ht="12.75">
      <c r="B6" s="7" t="s">
        <v>57</v>
      </c>
      <c r="C6" s="63">
        <v>2701.64</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-5390.61</v>
      </c>
      <c r="C11" s="48">
        <v>155082.38</v>
      </c>
      <c r="D11" s="48">
        <v>-3325.51</v>
      </c>
      <c r="E11" s="18">
        <v>-8716.12</v>
      </c>
    </row>
    <row r="12" spans="1:5" ht="12.75">
      <c r="A12" s="3" t="s">
        <v>1</v>
      </c>
      <c r="B12" s="18">
        <v>268222.61</v>
      </c>
      <c r="C12" s="18">
        <v>661916.46</v>
      </c>
      <c r="D12" s="18">
        <v>82883.23</v>
      </c>
      <c r="E12" s="18">
        <v>351105.84</v>
      </c>
    </row>
    <row r="13" spans="1:5" ht="25.5">
      <c r="A13" s="3" t="s">
        <v>2</v>
      </c>
      <c r="B13" s="18">
        <v>232255.81</v>
      </c>
      <c r="C13" s="18">
        <v>582682.36</v>
      </c>
      <c r="D13" s="18">
        <v>55320.31</v>
      </c>
      <c r="E13" s="18">
        <v>287576.12</v>
      </c>
    </row>
    <row r="14" spans="1:5" ht="38.25">
      <c r="A14" s="3" t="s">
        <v>3</v>
      </c>
      <c r="B14" s="18"/>
      <c r="C14" s="18"/>
      <c r="D14" s="18"/>
      <c r="E14" s="18">
        <v>0</v>
      </c>
    </row>
    <row r="15" spans="1:5" ht="12.75">
      <c r="A15" s="3" t="s">
        <v>4</v>
      </c>
      <c r="B15" s="18">
        <v>249900.00772247906</v>
      </c>
      <c r="C15" s="18"/>
      <c r="D15" s="18">
        <v>74666.86</v>
      </c>
      <c r="E15" s="18">
        <v>324566.86772247904</v>
      </c>
    </row>
    <row r="16" spans="1:5" ht="12.75">
      <c r="A16" s="3" t="s">
        <v>5</v>
      </c>
      <c r="B16" s="18">
        <v>12931.992277520942</v>
      </c>
      <c r="C16" s="18"/>
      <c r="D16" s="18">
        <v>4890.86</v>
      </c>
      <c r="E16" s="18">
        <v>17822.852277520942</v>
      </c>
    </row>
    <row r="17" spans="1:5" ht="12.75">
      <c r="A17" s="3" t="s">
        <v>32</v>
      </c>
      <c r="B17" s="18">
        <v>7.71</v>
      </c>
      <c r="C17" s="18"/>
      <c r="D17" s="18"/>
      <c r="E17" s="18">
        <v>7.71</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19019.92</v>
      </c>
    </row>
    <row r="24" spans="1:5" ht="51">
      <c r="A24" s="5" t="s">
        <v>12</v>
      </c>
      <c r="B24" s="3" t="s">
        <v>34</v>
      </c>
      <c r="C24" s="4" t="s">
        <v>61</v>
      </c>
      <c r="D24" s="3"/>
      <c r="E24" s="18">
        <v>151.66</v>
      </c>
    </row>
    <row r="25" spans="1:5" ht="12.75">
      <c r="A25" s="5" t="s">
        <v>13</v>
      </c>
      <c r="B25" s="3" t="s">
        <v>59</v>
      </c>
      <c r="C25" s="4" t="s">
        <v>61</v>
      </c>
      <c r="D25" s="3"/>
      <c r="E25" s="18">
        <v>2607.34</v>
      </c>
    </row>
    <row r="26" spans="1:5" ht="25.5">
      <c r="A26" s="5" t="s">
        <v>14</v>
      </c>
      <c r="B26" s="3" t="s">
        <v>35</v>
      </c>
      <c r="C26" s="4" t="s">
        <v>61</v>
      </c>
      <c r="D26" s="3">
        <v>4805.4</v>
      </c>
      <c r="E26" s="18">
        <v>52972</v>
      </c>
    </row>
    <row r="27" spans="1:5" ht="12.75">
      <c r="A27" s="5" t="s">
        <v>44</v>
      </c>
      <c r="B27" s="3" t="s">
        <v>15</v>
      </c>
      <c r="C27" s="4" t="s">
        <v>61</v>
      </c>
      <c r="D27" s="3">
        <v>301.6</v>
      </c>
      <c r="E27" s="18">
        <v>20203</v>
      </c>
    </row>
    <row r="28" spans="1:5" ht="25.5">
      <c r="A28" s="5" t="s">
        <v>36</v>
      </c>
      <c r="B28" s="3" t="s">
        <v>16</v>
      </c>
      <c r="C28" s="4" t="s">
        <v>61</v>
      </c>
      <c r="D28" s="3"/>
      <c r="E28" s="18">
        <v>11.08</v>
      </c>
    </row>
    <row r="29" spans="1:5" ht="25.5">
      <c r="A29" s="5" t="s">
        <v>37</v>
      </c>
      <c r="B29" s="3" t="s">
        <v>38</v>
      </c>
      <c r="C29" s="4" t="s">
        <v>61</v>
      </c>
      <c r="D29" s="3"/>
      <c r="E29" s="18">
        <v>4563.17</v>
      </c>
    </row>
    <row r="30" spans="1:5" ht="63.75">
      <c r="A30" s="5" t="s">
        <v>39</v>
      </c>
      <c r="B30" s="3" t="s">
        <v>40</v>
      </c>
      <c r="C30" s="4" t="s">
        <v>60</v>
      </c>
      <c r="D30" s="16">
        <v>21.61312</v>
      </c>
      <c r="E30" s="18">
        <v>14323.339464131815</v>
      </c>
    </row>
    <row r="31" spans="1:5" ht="76.5">
      <c r="A31" s="11" t="s">
        <v>17</v>
      </c>
      <c r="B31" s="11" t="s">
        <v>18</v>
      </c>
      <c r="C31" s="12" t="s">
        <v>61</v>
      </c>
      <c r="D31" s="10"/>
      <c r="E31" s="49">
        <v>57277.31</v>
      </c>
    </row>
    <row r="32" spans="1:5" ht="25.5">
      <c r="A32" s="5" t="s">
        <v>41</v>
      </c>
      <c r="B32" s="3" t="s">
        <v>42</v>
      </c>
      <c r="C32" s="4" t="s">
        <v>61</v>
      </c>
      <c r="D32" s="19">
        <v>26.876219298291538</v>
      </c>
      <c r="E32" s="18">
        <v>1637.7377863878403</v>
      </c>
    </row>
    <row r="33" spans="1:5" ht="39" customHeight="1">
      <c r="A33" s="5" t="s">
        <v>43</v>
      </c>
      <c r="B33" s="3" t="s">
        <v>19</v>
      </c>
      <c r="C33" s="4" t="s">
        <v>61</v>
      </c>
      <c r="D33" s="19">
        <v>1966.278376981085</v>
      </c>
      <c r="E33" s="18">
        <v>17944.37</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9.901765004633726</v>
      </c>
      <c r="E36" s="18">
        <v>762.7117402390688</v>
      </c>
    </row>
    <row r="37" spans="1:5" ht="12.75" customHeight="1">
      <c r="A37" s="83" t="s">
        <v>21</v>
      </c>
      <c r="B37" s="56"/>
      <c r="C37" s="3"/>
      <c r="D37" s="16"/>
      <c r="E37" s="18"/>
    </row>
    <row r="38" spans="1:5" ht="12.75" customHeight="1">
      <c r="A38" s="83" t="s">
        <v>68</v>
      </c>
      <c r="B38" s="56"/>
      <c r="C38" s="3" t="s">
        <v>91</v>
      </c>
      <c r="D38" s="16">
        <v>9.548130540182521</v>
      </c>
      <c r="E38" s="18">
        <v>960.4712054494713</v>
      </c>
    </row>
    <row r="39" spans="1:5" ht="12.75" customHeight="1">
      <c r="A39" s="83" t="s">
        <v>46</v>
      </c>
      <c r="B39" s="56"/>
      <c r="C39" s="3" t="s">
        <v>90</v>
      </c>
      <c r="D39" s="16">
        <v>1.4499013042499385</v>
      </c>
      <c r="E39" s="18">
        <v>378.0564605662047</v>
      </c>
    </row>
    <row r="40" spans="1:5" ht="12.75" customHeight="1">
      <c r="A40" s="83" t="s">
        <v>47</v>
      </c>
      <c r="B40" s="56"/>
      <c r="C40" s="3" t="s">
        <v>90</v>
      </c>
      <c r="D40" s="16">
        <v>0.9901744785458653</v>
      </c>
      <c r="E40" s="18">
        <v>1366.5850244252347</v>
      </c>
    </row>
    <row r="41" spans="1:5" ht="12.75" customHeight="1">
      <c r="A41" s="83" t="s">
        <v>69</v>
      </c>
      <c r="B41" s="56"/>
      <c r="C41" s="3" t="s">
        <v>89</v>
      </c>
      <c r="D41" s="16">
        <v>1.6974454293657817</v>
      </c>
      <c r="E41" s="18">
        <v>158.0746056096884</v>
      </c>
    </row>
    <row r="42" spans="1:5" ht="12.75" customHeight="1">
      <c r="A42" s="83" t="s">
        <v>48</v>
      </c>
      <c r="B42" s="56"/>
      <c r="C42" s="3" t="s">
        <v>91</v>
      </c>
      <c r="D42" s="16">
        <v>0.35363446445120444</v>
      </c>
      <c r="E42" s="18">
        <v>49.05617290867109</v>
      </c>
    </row>
    <row r="43" spans="1:5" ht="12.75" customHeight="1">
      <c r="A43" s="83" t="s">
        <v>70</v>
      </c>
      <c r="B43" s="56"/>
      <c r="C43" s="3" t="s">
        <v>93</v>
      </c>
      <c r="D43" s="16">
        <v>1.0609033933536134</v>
      </c>
      <c r="E43" s="18">
        <v>81.33592682377703</v>
      </c>
    </row>
    <row r="44" spans="1:5" ht="12.75" customHeight="1">
      <c r="A44" s="83" t="s">
        <v>71</v>
      </c>
      <c r="B44" s="56"/>
      <c r="C44" s="3" t="s">
        <v>91</v>
      </c>
      <c r="D44" s="16">
        <v>1.0609033933536134</v>
      </c>
      <c r="E44" s="18">
        <v>67.26834782790812</v>
      </c>
    </row>
    <row r="45" spans="1:5" ht="12.75" customHeight="1">
      <c r="A45" s="83" t="s">
        <v>49</v>
      </c>
      <c r="B45" s="56"/>
      <c r="C45" s="3" t="s">
        <v>91</v>
      </c>
      <c r="D45" s="16">
        <v>48.094287165363816</v>
      </c>
      <c r="E45" s="18">
        <v>2044.007204527962</v>
      </c>
    </row>
    <row r="46" spans="1:5" ht="12.75" customHeight="1">
      <c r="A46" s="83" t="s">
        <v>22</v>
      </c>
      <c r="B46" s="56"/>
      <c r="C46" s="3" t="s">
        <v>93</v>
      </c>
      <c r="D46" s="16">
        <v>9.901765004633726</v>
      </c>
      <c r="E46" s="18">
        <v>16287.328383850547</v>
      </c>
    </row>
    <row r="47" spans="1:5" ht="12.75" customHeight="1">
      <c r="A47" s="83" t="s">
        <v>50</v>
      </c>
      <c r="B47" s="56"/>
      <c r="C47" s="3" t="s">
        <v>93</v>
      </c>
      <c r="D47" s="16">
        <v>7.779958217926498</v>
      </c>
      <c r="E47" s="18">
        <v>12797.182545774409</v>
      </c>
    </row>
    <row r="48" spans="1:5" ht="12.75" customHeight="1">
      <c r="A48" s="83" t="s">
        <v>51</v>
      </c>
      <c r="B48" s="56"/>
      <c r="C48" s="3" t="s">
        <v>93</v>
      </c>
      <c r="D48" s="16">
        <v>6.36542036012168</v>
      </c>
      <c r="E48" s="18">
        <v>10470.42336884984</v>
      </c>
    </row>
    <row r="49" spans="1:5" ht="12.75" customHeight="1">
      <c r="A49" s="83" t="s">
        <v>23</v>
      </c>
      <c r="B49" s="56"/>
      <c r="C49" s="3" t="s">
        <v>93</v>
      </c>
      <c r="D49" s="16">
        <v>3.2534370729510815</v>
      </c>
      <c r="E49" s="18">
        <v>5351.5503505400775</v>
      </c>
    </row>
    <row r="50" spans="1:5" ht="12.75" customHeight="1">
      <c r="A50" s="83" t="s">
        <v>24</v>
      </c>
      <c r="B50" s="56"/>
      <c r="C50" s="3" t="s">
        <v>90</v>
      </c>
      <c r="D50" s="16">
        <v>21.218067867072268</v>
      </c>
      <c r="E50" s="18">
        <v>1473.1138704965153</v>
      </c>
    </row>
    <row r="51" spans="1:5" ht="12.75" customHeight="1">
      <c r="A51" s="83" t="s">
        <v>25</v>
      </c>
      <c r="B51" s="56"/>
      <c r="C51" s="3" t="s">
        <v>93</v>
      </c>
      <c r="D51" s="16">
        <v>14.14537857804818</v>
      </c>
      <c r="E51" s="18">
        <v>6941.915264070034</v>
      </c>
    </row>
    <row r="52" spans="1:5" ht="12.75" customHeight="1">
      <c r="A52" s="83" t="s">
        <v>52</v>
      </c>
      <c r="B52" s="56"/>
      <c r="C52" s="3"/>
      <c r="D52" s="16"/>
      <c r="E52" s="16"/>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171</v>
      </c>
      <c r="B56" s="77"/>
      <c r="C56" s="77"/>
      <c r="D56" s="78"/>
      <c r="E56" s="3">
        <v>74666.86</v>
      </c>
    </row>
    <row r="57" spans="1:5" ht="12.75" customHeight="1">
      <c r="A57" s="82"/>
      <c r="B57" s="77"/>
      <c r="C57" s="77"/>
      <c r="D57" s="78"/>
      <c r="E57" s="18"/>
    </row>
    <row r="58" spans="1:5" ht="12.75">
      <c r="A58" s="82"/>
      <c r="B58" s="77"/>
      <c r="C58" s="77"/>
      <c r="D58" s="78"/>
      <c r="E58" s="18"/>
    </row>
    <row r="59" spans="1:5" ht="12.75">
      <c r="A59" s="83" t="s">
        <v>27</v>
      </c>
      <c r="B59" s="84"/>
      <c r="C59" s="84"/>
      <c r="D59" s="84"/>
      <c r="E59" s="18">
        <v>74666.86</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69"/>
  <sheetViews>
    <sheetView workbookViewId="0" topLeftCell="A36">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101</v>
      </c>
      <c r="D4" s="63"/>
      <c r="E4" s="63"/>
    </row>
    <row r="5" spans="2:5" ht="12.75">
      <c r="B5" s="7" t="s">
        <v>62</v>
      </c>
      <c r="C5" s="63">
        <v>1973</v>
      </c>
      <c r="D5" s="63"/>
      <c r="E5" s="63"/>
    </row>
    <row r="6" spans="2:5" ht="12.75">
      <c r="B6" s="7" t="s">
        <v>57</v>
      </c>
      <c r="C6" s="63">
        <v>5730.93</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55930.54</v>
      </c>
      <c r="C11" s="48">
        <v>323033.08</v>
      </c>
      <c r="D11" s="48">
        <v>-10233.27</v>
      </c>
      <c r="E11" s="18">
        <v>45697.27</v>
      </c>
    </row>
    <row r="12" spans="1:5" ht="12.75">
      <c r="A12" s="3" t="s">
        <v>1</v>
      </c>
      <c r="B12" s="18">
        <v>567758.61</v>
      </c>
      <c r="C12" s="18">
        <v>1423171.37</v>
      </c>
      <c r="D12" s="18">
        <v>179388.66</v>
      </c>
      <c r="E12" s="18">
        <v>747147.27</v>
      </c>
    </row>
    <row r="13" spans="1:5" ht="25.5">
      <c r="A13" s="3" t="s">
        <v>2</v>
      </c>
      <c r="B13" s="18">
        <v>502357.38</v>
      </c>
      <c r="C13" s="18">
        <v>1297921.51</v>
      </c>
      <c r="D13" s="18">
        <v>98679.46</v>
      </c>
      <c r="E13" s="18">
        <v>601036.84</v>
      </c>
    </row>
    <row r="14" spans="1:5" ht="38.25">
      <c r="A14" s="3" t="s">
        <v>3</v>
      </c>
      <c r="B14" s="18">
        <v>1924.33</v>
      </c>
      <c r="C14" s="18"/>
      <c r="D14" s="18">
        <v>335.41</v>
      </c>
      <c r="E14" s="18">
        <v>2259.74</v>
      </c>
    </row>
    <row r="15" spans="1:5" ht="12.75">
      <c r="A15" s="3" t="s">
        <v>4</v>
      </c>
      <c r="B15" s="18">
        <v>487070.00029496424</v>
      </c>
      <c r="C15" s="18"/>
      <c r="D15" s="18">
        <v>143808</v>
      </c>
      <c r="E15" s="18">
        <v>630878.0002949643</v>
      </c>
    </row>
    <row r="16" spans="1:5" ht="12.75">
      <c r="A16" s="3" t="s">
        <v>5</v>
      </c>
      <c r="B16" s="18">
        <v>138543.47970503574</v>
      </c>
      <c r="C16" s="18"/>
      <c r="D16" s="18">
        <v>25682.8</v>
      </c>
      <c r="E16" s="18">
        <v>164226.27970503573</v>
      </c>
    </row>
    <row r="17" spans="1:5" ht="12.75">
      <c r="A17" s="3" t="s">
        <v>32</v>
      </c>
      <c r="B17" s="18">
        <v>7.08</v>
      </c>
      <c r="C17" s="18"/>
      <c r="D17" s="18"/>
      <c r="E17" s="18">
        <v>7.08</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40346.55</v>
      </c>
    </row>
    <row r="24" spans="1:5" ht="51">
      <c r="A24" s="5" t="s">
        <v>12</v>
      </c>
      <c r="B24" s="3" t="s">
        <v>34</v>
      </c>
      <c r="C24" s="4" t="s">
        <v>61</v>
      </c>
      <c r="D24" s="3"/>
      <c r="E24" s="18">
        <v>321.72</v>
      </c>
    </row>
    <row r="25" spans="1:5" ht="12.75">
      <c r="A25" s="5" t="s">
        <v>13</v>
      </c>
      <c r="B25" s="3" t="s">
        <v>59</v>
      </c>
      <c r="C25" s="4" t="s">
        <v>61</v>
      </c>
      <c r="D25" s="3"/>
      <c r="E25" s="18">
        <v>5530.89</v>
      </c>
    </row>
    <row r="26" spans="1:5" ht="25.5">
      <c r="A26" s="5" t="s">
        <v>14</v>
      </c>
      <c r="B26" s="3" t="s">
        <v>35</v>
      </c>
      <c r="C26" s="4" t="s">
        <v>61</v>
      </c>
      <c r="D26" s="3">
        <v>3903.88</v>
      </c>
      <c r="E26" s="18">
        <v>69271</v>
      </c>
    </row>
    <row r="27" spans="1:5" ht="12.75">
      <c r="A27" s="5" t="s">
        <v>44</v>
      </c>
      <c r="B27" s="3" t="s">
        <v>15</v>
      </c>
      <c r="C27" s="4" t="s">
        <v>61</v>
      </c>
      <c r="D27" s="3">
        <v>608.1</v>
      </c>
      <c r="E27" s="18">
        <v>40734</v>
      </c>
    </row>
    <row r="28" spans="1:5" ht="25.5">
      <c r="A28" s="5" t="s">
        <v>36</v>
      </c>
      <c r="B28" s="3" t="s">
        <v>16</v>
      </c>
      <c r="C28" s="4" t="s">
        <v>61</v>
      </c>
      <c r="D28" s="3"/>
      <c r="E28" s="18">
        <v>23.51</v>
      </c>
    </row>
    <row r="29" spans="1:5" ht="25.5">
      <c r="A29" s="5" t="s">
        <v>37</v>
      </c>
      <c r="B29" s="3" t="s">
        <v>38</v>
      </c>
      <c r="C29" s="4" t="s">
        <v>61</v>
      </c>
      <c r="D29" s="3"/>
      <c r="E29" s="18">
        <v>9679.75</v>
      </c>
    </row>
    <row r="30" spans="1:5" ht="63.75">
      <c r="A30" s="5" t="s">
        <v>39</v>
      </c>
      <c r="B30" s="3" t="s">
        <v>40</v>
      </c>
      <c r="C30" s="4" t="s">
        <v>60</v>
      </c>
      <c r="D30" s="16">
        <v>45.847440000000006</v>
      </c>
      <c r="E30" s="18">
        <v>30383.78756428575</v>
      </c>
    </row>
    <row r="31" spans="1:5" ht="76.5">
      <c r="A31" s="11" t="s">
        <v>17</v>
      </c>
      <c r="B31" s="11" t="s">
        <v>18</v>
      </c>
      <c r="C31" s="12" t="s">
        <v>61</v>
      </c>
      <c r="D31" s="10"/>
      <c r="E31" s="49">
        <v>121501.11</v>
      </c>
    </row>
    <row r="32" spans="1:5" ht="25.5">
      <c r="A32" s="5" t="s">
        <v>41</v>
      </c>
      <c r="B32" s="3" t="s">
        <v>42</v>
      </c>
      <c r="C32" s="4" t="s">
        <v>61</v>
      </c>
      <c r="D32" s="19">
        <v>57.011937735285954</v>
      </c>
      <c r="E32" s="18">
        <v>3474.0974416071967</v>
      </c>
    </row>
    <row r="33" spans="1:5" ht="37.5" customHeight="1">
      <c r="A33" s="5" t="s">
        <v>43</v>
      </c>
      <c r="B33" s="3" t="s">
        <v>19</v>
      </c>
      <c r="C33" s="4" t="s">
        <v>61</v>
      </c>
      <c r="D33" s="19">
        <v>4171.023429839731</v>
      </c>
      <c r="E33" s="18">
        <v>38065.01</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21.00439811300009</v>
      </c>
      <c r="E36" s="18">
        <v>1617.923777219869</v>
      </c>
    </row>
    <row r="37" spans="1:5" ht="12.75" customHeight="1">
      <c r="A37" s="83" t="s">
        <v>21</v>
      </c>
      <c r="B37" s="56"/>
      <c r="C37" s="3"/>
      <c r="D37" s="16"/>
      <c r="E37" s="18"/>
    </row>
    <row r="38" spans="1:5" ht="12.75" customHeight="1">
      <c r="A38" s="83" t="s">
        <v>68</v>
      </c>
      <c r="B38" s="56"/>
      <c r="C38" s="3" t="s">
        <v>91</v>
      </c>
      <c r="D38" s="16">
        <v>20.254241037535802</v>
      </c>
      <c r="E38" s="18">
        <v>2037.4266169610087</v>
      </c>
    </row>
    <row r="39" spans="1:5" ht="12.75" customHeight="1">
      <c r="A39" s="83" t="s">
        <v>46</v>
      </c>
      <c r="B39" s="56"/>
      <c r="C39" s="3" t="s">
        <v>90</v>
      </c>
      <c r="D39" s="16">
        <v>3.0756440094035846</v>
      </c>
      <c r="E39" s="18">
        <v>801.9629230958527</v>
      </c>
    </row>
    <row r="40" spans="1:5" ht="12.75" customHeight="1">
      <c r="A40" s="83" t="s">
        <v>47</v>
      </c>
      <c r="B40" s="56"/>
      <c r="C40" s="3" t="s">
        <v>90</v>
      </c>
      <c r="D40" s="16">
        <v>2.1004355222505056</v>
      </c>
      <c r="E40" s="18">
        <v>2898.9070024241983</v>
      </c>
    </row>
    <row r="41" spans="1:5" ht="12.75" customHeight="1">
      <c r="A41" s="83" t="s">
        <v>69</v>
      </c>
      <c r="B41" s="56"/>
      <c r="C41" s="3" t="s">
        <v>89</v>
      </c>
      <c r="D41" s="16">
        <v>3.600753962228587</v>
      </c>
      <c r="E41" s="18">
        <v>335.32021273253713</v>
      </c>
    </row>
    <row r="42" spans="1:5" ht="12.75" customHeight="1">
      <c r="A42" s="83" t="s">
        <v>48</v>
      </c>
      <c r="B42" s="56"/>
      <c r="C42" s="3" t="s">
        <v>91</v>
      </c>
      <c r="D42" s="16">
        <v>0.7501570754642889</v>
      </c>
      <c r="E42" s="18">
        <v>104.06178950840615</v>
      </c>
    </row>
    <row r="43" spans="1:5" ht="12.75" customHeight="1">
      <c r="A43" s="83" t="s">
        <v>70</v>
      </c>
      <c r="B43" s="56"/>
      <c r="C43" s="3" t="s">
        <v>93</v>
      </c>
      <c r="D43" s="16">
        <v>2.250471226392867</v>
      </c>
      <c r="E43" s="18">
        <v>172.53612735678647</v>
      </c>
    </row>
    <row r="44" spans="1:5" ht="12.75" customHeight="1">
      <c r="A44" s="83" t="s">
        <v>71</v>
      </c>
      <c r="B44" s="56"/>
      <c r="C44" s="3" t="s">
        <v>91</v>
      </c>
      <c r="D44" s="16">
        <v>2.250471226392867</v>
      </c>
      <c r="E44" s="18">
        <v>142.69487889481704</v>
      </c>
    </row>
    <row r="45" spans="1:5" ht="12.75" customHeight="1">
      <c r="A45" s="83" t="s">
        <v>49</v>
      </c>
      <c r="B45" s="56"/>
      <c r="C45" s="3" t="s">
        <v>91</v>
      </c>
      <c r="D45" s="16">
        <v>102.0213622631433</v>
      </c>
      <c r="E45" s="18">
        <v>4335.907896183589</v>
      </c>
    </row>
    <row r="46" spans="1:5" ht="12.75" customHeight="1">
      <c r="A46" s="83" t="s">
        <v>22</v>
      </c>
      <c r="B46" s="56"/>
      <c r="C46" s="3" t="s">
        <v>93</v>
      </c>
      <c r="D46" s="16">
        <v>21.00439811300009</v>
      </c>
      <c r="E46" s="18">
        <v>34549.95441837574</v>
      </c>
    </row>
    <row r="47" spans="1:5" ht="12.75" customHeight="1">
      <c r="A47" s="83" t="s">
        <v>50</v>
      </c>
      <c r="B47" s="56"/>
      <c r="C47" s="3" t="s">
        <v>93</v>
      </c>
      <c r="D47" s="16">
        <v>16.503455660214357</v>
      </c>
      <c r="E47" s="18">
        <v>27146.384184071503</v>
      </c>
    </row>
    <row r="48" spans="1:5" ht="12.75" customHeight="1">
      <c r="A48" s="83" t="s">
        <v>51</v>
      </c>
      <c r="B48" s="56"/>
      <c r="C48" s="3" t="s">
        <v>93</v>
      </c>
      <c r="D48" s="16">
        <v>13.5028273583572</v>
      </c>
      <c r="E48" s="18">
        <v>22210.680696629686</v>
      </c>
    </row>
    <row r="49" spans="1:5" ht="12.75" customHeight="1">
      <c r="A49" s="83" t="s">
        <v>23</v>
      </c>
      <c r="B49" s="56"/>
      <c r="C49" s="3" t="s">
        <v>93</v>
      </c>
      <c r="D49" s="16">
        <v>6.901445094271459</v>
      </c>
      <c r="E49" s="18">
        <v>11352.127023001085</v>
      </c>
    </row>
    <row r="50" spans="1:5" ht="12.75" customHeight="1">
      <c r="A50" s="83" t="s">
        <v>24</v>
      </c>
      <c r="B50" s="56"/>
      <c r="C50" s="3" t="s">
        <v>90</v>
      </c>
      <c r="D50" s="16">
        <v>45.009424527857334</v>
      </c>
      <c r="E50" s="18">
        <v>3124.8843198370605</v>
      </c>
    </row>
    <row r="51" spans="1:5" ht="12.75" customHeight="1">
      <c r="A51" s="83" t="s">
        <v>25</v>
      </c>
      <c r="B51" s="56"/>
      <c r="C51" s="3" t="s">
        <v>93</v>
      </c>
      <c r="D51" s="16">
        <v>30.00628301857156</v>
      </c>
      <c r="E51" s="18">
        <v>14725.733422779083</v>
      </c>
    </row>
    <row r="52" spans="1:5" ht="12.75" customHeight="1">
      <c r="A52" s="83" t="s">
        <v>52</v>
      </c>
      <c r="B52" s="56"/>
      <c r="C52" s="3"/>
      <c r="D52" s="16"/>
      <c r="E52" s="21">
        <v>2182.07</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173</v>
      </c>
      <c r="B56" s="77"/>
      <c r="C56" s="77"/>
      <c r="D56" s="78"/>
      <c r="E56" s="3">
        <v>143808</v>
      </c>
    </row>
    <row r="57" spans="1:5" ht="12.75" customHeight="1">
      <c r="A57" s="82"/>
      <c r="B57" s="77"/>
      <c r="C57" s="77"/>
      <c r="D57" s="78"/>
      <c r="E57" s="18"/>
    </row>
    <row r="58" spans="1:5" ht="12.75">
      <c r="A58" s="82"/>
      <c r="B58" s="77"/>
      <c r="C58" s="77"/>
      <c r="D58" s="78"/>
      <c r="E58" s="18"/>
    </row>
    <row r="59" spans="1:5" ht="12.75">
      <c r="A59" s="83" t="s">
        <v>27</v>
      </c>
      <c r="B59" s="84"/>
      <c r="C59" s="84"/>
      <c r="D59" s="84"/>
      <c r="E59" s="18">
        <v>143808</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102</v>
      </c>
      <c r="D4" s="63"/>
      <c r="E4" s="63"/>
    </row>
    <row r="5" spans="2:5" ht="12.75">
      <c r="B5" s="7" t="s">
        <v>62</v>
      </c>
      <c r="C5" s="63">
        <v>1973</v>
      </c>
      <c r="D5" s="63"/>
      <c r="E5" s="63"/>
    </row>
    <row r="6" spans="2:5" ht="12.75">
      <c r="B6" s="7" t="s">
        <v>57</v>
      </c>
      <c r="C6" s="63">
        <v>2690.8</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94226.95</v>
      </c>
      <c r="C11" s="48">
        <v>157671.48</v>
      </c>
      <c r="D11" s="48">
        <v>31161.21</v>
      </c>
      <c r="E11" s="18">
        <v>125388.16</v>
      </c>
    </row>
    <row r="12" spans="1:5" ht="12.75">
      <c r="A12" s="3" t="s">
        <v>1</v>
      </c>
      <c r="B12" s="18">
        <v>266976.98</v>
      </c>
      <c r="C12" s="18">
        <v>661357.68</v>
      </c>
      <c r="D12" s="18">
        <v>63146.38</v>
      </c>
      <c r="E12" s="18">
        <v>330123.36</v>
      </c>
    </row>
    <row r="13" spans="1:5" ht="25.5">
      <c r="A13" s="3" t="s">
        <v>2</v>
      </c>
      <c r="B13" s="18">
        <v>231089.27</v>
      </c>
      <c r="C13" s="18">
        <v>573347.56</v>
      </c>
      <c r="D13" s="18">
        <v>47209.58</v>
      </c>
      <c r="E13" s="18">
        <v>278298.85</v>
      </c>
    </row>
    <row r="14" spans="1:5" ht="38.25">
      <c r="A14" s="3" t="s">
        <v>3</v>
      </c>
      <c r="B14" s="18"/>
      <c r="C14" s="18"/>
      <c r="D14" s="18"/>
      <c r="E14" s="18">
        <v>0</v>
      </c>
    </row>
    <row r="15" spans="1:5" ht="12.75">
      <c r="A15" s="3" t="s">
        <v>4</v>
      </c>
      <c r="B15" s="18">
        <v>293884.9899588169</v>
      </c>
      <c r="C15" s="18"/>
      <c r="D15" s="18">
        <v>80577.48</v>
      </c>
      <c r="E15" s="18">
        <v>374462.4699588169</v>
      </c>
    </row>
    <row r="16" spans="1:5" ht="12.75">
      <c r="A16" s="3" t="s">
        <v>5</v>
      </c>
      <c r="B16" s="18">
        <v>67318.94004118309</v>
      </c>
      <c r="C16" s="18"/>
      <c r="D16" s="18">
        <v>13730.11</v>
      </c>
      <c r="E16" s="18">
        <v>81049.05004118309</v>
      </c>
    </row>
    <row r="17" spans="1:5" ht="12.75">
      <c r="A17" s="3" t="s">
        <v>32</v>
      </c>
      <c r="B17" s="18">
        <v>9.1</v>
      </c>
      <c r="C17" s="18"/>
      <c r="D17" s="18"/>
      <c r="E17" s="18">
        <v>9.1</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18943.61</v>
      </c>
    </row>
    <row r="24" spans="1:5" ht="51">
      <c r="A24" s="5" t="s">
        <v>12</v>
      </c>
      <c r="B24" s="3" t="s">
        <v>34</v>
      </c>
      <c r="C24" s="4" t="s">
        <v>61</v>
      </c>
      <c r="D24" s="3"/>
      <c r="E24" s="18">
        <v>151.05</v>
      </c>
    </row>
    <row r="25" spans="1:5" ht="12.75">
      <c r="A25" s="5" t="s">
        <v>13</v>
      </c>
      <c r="B25" s="3" t="s">
        <v>59</v>
      </c>
      <c r="C25" s="4" t="s">
        <v>61</v>
      </c>
      <c r="D25" s="3"/>
      <c r="E25" s="18">
        <v>2596.88</v>
      </c>
    </row>
    <row r="26" spans="1:5" ht="25.5">
      <c r="A26" s="5" t="s">
        <v>14</v>
      </c>
      <c r="B26" s="3" t="s">
        <v>35</v>
      </c>
      <c r="C26" s="4" t="s">
        <v>61</v>
      </c>
      <c r="D26" s="3">
        <v>4367.6</v>
      </c>
      <c r="E26" s="18">
        <v>50934</v>
      </c>
    </row>
    <row r="27" spans="1:5" ht="12.75">
      <c r="A27" s="5" t="s">
        <v>44</v>
      </c>
      <c r="B27" s="3" t="s">
        <v>15</v>
      </c>
      <c r="C27" s="4" t="s">
        <v>61</v>
      </c>
      <c r="D27" s="3">
        <v>301.6</v>
      </c>
      <c r="E27" s="18">
        <v>20203</v>
      </c>
    </row>
    <row r="28" spans="1:5" ht="25.5">
      <c r="A28" s="5" t="s">
        <v>36</v>
      </c>
      <c r="B28" s="3" t="s">
        <v>16</v>
      </c>
      <c r="C28" s="4" t="s">
        <v>61</v>
      </c>
      <c r="D28" s="3"/>
      <c r="E28" s="18">
        <v>11.04</v>
      </c>
    </row>
    <row r="29" spans="1:5" ht="25.5">
      <c r="A29" s="5" t="s">
        <v>37</v>
      </c>
      <c r="B29" s="3" t="s">
        <v>38</v>
      </c>
      <c r="C29" s="4" t="s">
        <v>61</v>
      </c>
      <c r="D29" s="3"/>
      <c r="E29" s="18">
        <v>4544.86</v>
      </c>
    </row>
    <row r="30" spans="1:5" ht="63.75">
      <c r="A30" s="5" t="s">
        <v>39</v>
      </c>
      <c r="B30" s="3" t="s">
        <v>40</v>
      </c>
      <c r="C30" s="4" t="s">
        <v>60</v>
      </c>
      <c r="D30" s="16">
        <v>21.526400000000002</v>
      </c>
      <c r="E30" s="18">
        <v>14265.868816750528</v>
      </c>
    </row>
    <row r="31" spans="1:5" ht="76.5">
      <c r="A31" s="11" t="s">
        <v>17</v>
      </c>
      <c r="B31" s="11" t="s">
        <v>18</v>
      </c>
      <c r="C31" s="12" t="s">
        <v>61</v>
      </c>
      <c r="D31" s="10"/>
      <c r="E31" s="49">
        <v>57047.49</v>
      </c>
    </row>
    <row r="32" spans="1:5" ht="25.5">
      <c r="A32" s="5" t="s">
        <v>41</v>
      </c>
      <c r="B32" s="3" t="s">
        <v>42</v>
      </c>
      <c r="C32" s="4" t="s">
        <v>61</v>
      </c>
      <c r="D32" s="19">
        <v>26.76838175620841</v>
      </c>
      <c r="E32" s="18">
        <v>1631.166563869502</v>
      </c>
    </row>
    <row r="33" spans="1:5" ht="38.25" customHeight="1">
      <c r="A33" s="5" t="s">
        <v>43</v>
      </c>
      <c r="B33" s="3" t="s">
        <v>19</v>
      </c>
      <c r="C33" s="4" t="s">
        <v>61</v>
      </c>
      <c r="D33" s="19">
        <v>1958.3889255343806</v>
      </c>
      <c r="E33" s="18">
        <v>17872.37</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9.862035383866255</v>
      </c>
      <c r="E36" s="18">
        <v>759.6514526862522</v>
      </c>
    </row>
    <row r="37" spans="1:5" ht="12.75" customHeight="1">
      <c r="A37" s="83" t="s">
        <v>21</v>
      </c>
      <c r="B37" s="56"/>
      <c r="C37" s="3"/>
      <c r="D37" s="16"/>
      <c r="E37" s="18"/>
    </row>
    <row r="38" spans="1:5" ht="12.75" customHeight="1">
      <c r="A38" s="83" t="s">
        <v>68</v>
      </c>
      <c r="B38" s="56"/>
      <c r="C38" s="3" t="s">
        <v>91</v>
      </c>
      <c r="D38" s="16">
        <v>9.509819834442462</v>
      </c>
      <c r="E38" s="18">
        <v>956.6174322350267</v>
      </c>
    </row>
    <row r="39" spans="1:5" ht="12.75" customHeight="1">
      <c r="A39" s="83" t="s">
        <v>46</v>
      </c>
      <c r="B39" s="56"/>
      <c r="C39" s="3" t="s">
        <v>90</v>
      </c>
      <c r="D39" s="16">
        <v>1.444083752637559</v>
      </c>
      <c r="E39" s="18">
        <v>376.5395552670022</v>
      </c>
    </row>
    <row r="40" spans="1:5" ht="12.75" customHeight="1">
      <c r="A40" s="83" t="s">
        <v>47</v>
      </c>
      <c r="B40" s="56"/>
      <c r="C40" s="3" t="s">
        <v>90</v>
      </c>
      <c r="D40" s="16">
        <v>0.986201524581815</v>
      </c>
      <c r="E40" s="18">
        <v>1361.101769193313</v>
      </c>
    </row>
    <row r="41" spans="1:5" ht="12.75" customHeight="1">
      <c r="A41" s="83" t="s">
        <v>69</v>
      </c>
      <c r="B41" s="56"/>
      <c r="C41" s="3" t="s">
        <v>89</v>
      </c>
      <c r="D41" s="16">
        <v>1.6906346372342154</v>
      </c>
      <c r="E41" s="18">
        <v>157.44035059243632</v>
      </c>
    </row>
    <row r="42" spans="1:5" ht="12.75" customHeight="1">
      <c r="A42" s="83" t="s">
        <v>48</v>
      </c>
      <c r="B42" s="56"/>
      <c r="C42" s="3" t="s">
        <v>91</v>
      </c>
      <c r="D42" s="16">
        <v>0.35221554942379485</v>
      </c>
      <c r="E42" s="18">
        <v>48.85934101606882</v>
      </c>
    </row>
    <row r="43" spans="1:5" ht="12.75" customHeight="1">
      <c r="A43" s="83" t="s">
        <v>70</v>
      </c>
      <c r="B43" s="56"/>
      <c r="C43" s="3" t="s">
        <v>93</v>
      </c>
      <c r="D43" s="16">
        <v>1.0566466482713845</v>
      </c>
      <c r="E43" s="18">
        <v>81.00957636747282</v>
      </c>
    </row>
    <row r="44" spans="1:5" ht="12.75" customHeight="1">
      <c r="A44" s="83" t="s">
        <v>71</v>
      </c>
      <c r="B44" s="56"/>
      <c r="C44" s="3" t="s">
        <v>91</v>
      </c>
      <c r="D44" s="16">
        <v>1.0566466482713845</v>
      </c>
      <c r="E44" s="18">
        <v>66.99844181139426</v>
      </c>
    </row>
    <row r="45" spans="1:5" ht="12.75" customHeight="1">
      <c r="A45" s="83" t="s">
        <v>49</v>
      </c>
      <c r="B45" s="56"/>
      <c r="C45" s="3" t="s">
        <v>91</v>
      </c>
      <c r="D45" s="16">
        <v>47.901314721636105</v>
      </c>
      <c r="E45" s="18">
        <v>2035.805875669534</v>
      </c>
    </row>
    <row r="46" spans="1:5" ht="12.75" customHeight="1">
      <c r="A46" s="83" t="s">
        <v>22</v>
      </c>
      <c r="B46" s="56"/>
      <c r="C46" s="3" t="s">
        <v>93</v>
      </c>
      <c r="D46" s="16">
        <v>9.862035383866255</v>
      </c>
      <c r="E46" s="18">
        <v>16221.977471189743</v>
      </c>
    </row>
    <row r="47" spans="1:5" ht="12.75" customHeight="1">
      <c r="A47" s="83" t="s">
        <v>50</v>
      </c>
      <c r="B47" s="56"/>
      <c r="C47" s="3" t="s">
        <v>93</v>
      </c>
      <c r="D47" s="16">
        <v>7.748742087323486</v>
      </c>
      <c r="E47" s="18">
        <v>12745.83541632852</v>
      </c>
    </row>
    <row r="48" spans="1:5" ht="12.75" customHeight="1">
      <c r="A48" s="83" t="s">
        <v>51</v>
      </c>
      <c r="B48" s="56"/>
      <c r="C48" s="3" t="s">
        <v>93</v>
      </c>
      <c r="D48" s="16">
        <v>6.339879889628308</v>
      </c>
      <c r="E48" s="18">
        <v>10428.412075961694</v>
      </c>
    </row>
    <row r="49" spans="1:5" ht="12.75" customHeight="1">
      <c r="A49" s="83" t="s">
        <v>23</v>
      </c>
      <c r="B49" s="56"/>
      <c r="C49" s="3" t="s">
        <v>93</v>
      </c>
      <c r="D49" s="16">
        <v>3.240383054698913</v>
      </c>
      <c r="E49" s="18">
        <v>5330.077909430288</v>
      </c>
    </row>
    <row r="50" spans="1:5" ht="12.75" customHeight="1">
      <c r="A50" s="83" t="s">
        <v>24</v>
      </c>
      <c r="B50" s="56"/>
      <c r="C50" s="3" t="s">
        <v>90</v>
      </c>
      <c r="D50" s="16">
        <v>21.132932965427692</v>
      </c>
      <c r="E50" s="18">
        <v>1467.2031813017368</v>
      </c>
    </row>
    <row r="51" spans="1:5" ht="12.75" customHeight="1">
      <c r="A51" s="83" t="s">
        <v>25</v>
      </c>
      <c r="B51" s="56"/>
      <c r="C51" s="3" t="s">
        <v>93</v>
      </c>
      <c r="D51" s="16">
        <v>14.088621976951796</v>
      </c>
      <c r="E51" s="18">
        <v>6914.061678298977</v>
      </c>
    </row>
    <row r="52" spans="1:5" ht="12.75" customHeight="1">
      <c r="A52" s="83" t="s">
        <v>52</v>
      </c>
      <c r="B52" s="56"/>
      <c r="C52" s="3"/>
      <c r="D52" s="16"/>
      <c r="E52" s="21">
        <v>46732.06305084746</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174</v>
      </c>
      <c r="B56" s="77"/>
      <c r="C56" s="77"/>
      <c r="D56" s="78"/>
      <c r="E56" s="3">
        <v>80577.48</v>
      </c>
    </row>
    <row r="57" spans="1:5" ht="12.75" customHeight="1">
      <c r="A57" s="82"/>
      <c r="B57" s="77"/>
      <c r="C57" s="77"/>
      <c r="D57" s="78"/>
      <c r="E57" s="18"/>
    </row>
    <row r="58" spans="1:5" ht="12.75">
      <c r="A58" s="82"/>
      <c r="B58" s="77"/>
      <c r="C58" s="77"/>
      <c r="D58" s="78"/>
      <c r="E58" s="18"/>
    </row>
    <row r="59" spans="1:5" ht="12.75">
      <c r="A59" s="83" t="s">
        <v>27</v>
      </c>
      <c r="B59" s="84"/>
      <c r="C59" s="84"/>
      <c r="D59" s="84"/>
      <c r="E59" s="18">
        <v>80577.48</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103</v>
      </c>
      <c r="D4" s="63"/>
      <c r="E4" s="63"/>
    </row>
    <row r="5" spans="2:5" ht="12.75">
      <c r="B5" s="7" t="s">
        <v>62</v>
      </c>
      <c r="C5" s="63">
        <v>1974</v>
      </c>
      <c r="D5" s="63"/>
      <c r="E5" s="63"/>
    </row>
    <row r="6" spans="2:5" ht="12.75">
      <c r="B6" s="7" t="s">
        <v>57</v>
      </c>
      <c r="C6" s="63">
        <v>5736</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11907.16</v>
      </c>
      <c r="C11" s="48">
        <v>343506.74</v>
      </c>
      <c r="D11" s="48">
        <v>8015.8</v>
      </c>
      <c r="E11" s="18">
        <v>19922.96</v>
      </c>
    </row>
    <row r="12" spans="1:5" ht="12.75">
      <c r="A12" s="3" t="s">
        <v>1</v>
      </c>
      <c r="B12" s="18">
        <v>567175.92</v>
      </c>
      <c r="C12" s="18">
        <v>1423665.5</v>
      </c>
      <c r="D12" s="18">
        <v>181472.73</v>
      </c>
      <c r="E12" s="18">
        <v>748648.65</v>
      </c>
    </row>
    <row r="13" spans="1:5" ht="25.5">
      <c r="A13" s="3" t="s">
        <v>2</v>
      </c>
      <c r="B13" s="18">
        <v>494843.85</v>
      </c>
      <c r="C13" s="18">
        <v>1267585.36</v>
      </c>
      <c r="D13" s="18">
        <v>97556.64</v>
      </c>
      <c r="E13" s="18">
        <v>592400.49</v>
      </c>
    </row>
    <row r="14" spans="1:5" ht="38.25">
      <c r="A14" s="3" t="s">
        <v>3</v>
      </c>
      <c r="B14" s="18">
        <v>6254.06</v>
      </c>
      <c r="C14" s="18"/>
      <c r="D14" s="18">
        <v>1090.09</v>
      </c>
      <c r="E14" s="18">
        <v>7344.15</v>
      </c>
    </row>
    <row r="15" spans="1:5" ht="12.75">
      <c r="A15" s="3" t="s">
        <v>4</v>
      </c>
      <c r="B15" s="18">
        <v>577101.2926473437</v>
      </c>
      <c r="C15" s="18"/>
      <c r="D15" s="18">
        <v>126646</v>
      </c>
      <c r="E15" s="18">
        <v>703747.2926473437</v>
      </c>
    </row>
    <row r="16" spans="1:5" ht="12.75">
      <c r="A16" s="3" t="s">
        <v>5</v>
      </c>
      <c r="B16" s="18">
        <v>8235.84735265642</v>
      </c>
      <c r="C16" s="18"/>
      <c r="D16" s="18">
        <v>63932.62</v>
      </c>
      <c r="E16" s="18">
        <v>72168.46735265641</v>
      </c>
    </row>
    <row r="17" spans="1:5" ht="12.75">
      <c r="A17" s="3" t="s">
        <v>32</v>
      </c>
      <c r="B17" s="18">
        <v>8.38</v>
      </c>
      <c r="C17" s="18"/>
      <c r="D17" s="18"/>
      <c r="E17" s="18">
        <v>8.38</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40382.24</v>
      </c>
    </row>
    <row r="24" spans="1:5" ht="51">
      <c r="A24" s="5" t="s">
        <v>12</v>
      </c>
      <c r="B24" s="3" t="s">
        <v>34</v>
      </c>
      <c r="C24" s="4" t="s">
        <v>61</v>
      </c>
      <c r="D24" s="3"/>
      <c r="E24" s="18">
        <v>322</v>
      </c>
    </row>
    <row r="25" spans="1:5" ht="12.75">
      <c r="A25" s="5" t="s">
        <v>13</v>
      </c>
      <c r="B25" s="3" t="s">
        <v>59</v>
      </c>
      <c r="C25" s="4" t="s">
        <v>61</v>
      </c>
      <c r="D25" s="3"/>
      <c r="E25" s="18">
        <v>5535.78</v>
      </c>
    </row>
    <row r="26" spans="1:5" ht="25.5">
      <c r="A26" s="5" t="s">
        <v>14</v>
      </c>
      <c r="B26" s="3" t="s">
        <v>35</v>
      </c>
      <c r="C26" s="4" t="s">
        <v>61</v>
      </c>
      <c r="D26" s="3">
        <v>5693.9</v>
      </c>
      <c r="E26" s="18">
        <v>89645</v>
      </c>
    </row>
    <row r="27" spans="1:5" ht="12.75">
      <c r="A27" s="5" t="s">
        <v>44</v>
      </c>
      <c r="B27" s="3" t="s">
        <v>15</v>
      </c>
      <c r="C27" s="4" t="s">
        <v>61</v>
      </c>
      <c r="D27" s="3">
        <v>621</v>
      </c>
      <c r="E27" s="18">
        <v>41598</v>
      </c>
    </row>
    <row r="28" spans="1:5" ht="25.5">
      <c r="A28" s="5" t="s">
        <v>36</v>
      </c>
      <c r="B28" s="3" t="s">
        <v>16</v>
      </c>
      <c r="C28" s="4" t="s">
        <v>61</v>
      </c>
      <c r="D28" s="3"/>
      <c r="E28" s="18">
        <v>23.53</v>
      </c>
    </row>
    <row r="29" spans="1:5" ht="25.5">
      <c r="A29" s="5" t="s">
        <v>37</v>
      </c>
      <c r="B29" s="3" t="s">
        <v>38</v>
      </c>
      <c r="C29" s="4" t="s">
        <v>61</v>
      </c>
      <c r="D29" s="3"/>
      <c r="E29" s="18">
        <v>9688.32</v>
      </c>
    </row>
    <row r="30" spans="1:5" ht="63.75">
      <c r="A30" s="5" t="s">
        <v>39</v>
      </c>
      <c r="B30" s="3" t="s">
        <v>40</v>
      </c>
      <c r="C30" s="4" t="s">
        <v>60</v>
      </c>
      <c r="D30" s="16">
        <v>45.888</v>
      </c>
      <c r="E30" s="18">
        <v>30410.66728589305</v>
      </c>
    </row>
    <row r="31" spans="1:5" ht="76.5">
      <c r="A31" s="11" t="s">
        <v>17</v>
      </c>
      <c r="B31" s="11" t="s">
        <v>18</v>
      </c>
      <c r="C31" s="12" t="s">
        <v>61</v>
      </c>
      <c r="D31" s="10"/>
      <c r="E31" s="49">
        <v>121608.6</v>
      </c>
    </row>
    <row r="32" spans="1:5" ht="25.5">
      <c r="A32" s="5" t="s">
        <v>41</v>
      </c>
      <c r="B32" s="3" t="s">
        <v>42</v>
      </c>
      <c r="C32" s="4" t="s">
        <v>61</v>
      </c>
      <c r="D32" s="19">
        <v>57.06237466686912</v>
      </c>
      <c r="E32" s="18">
        <v>3477.1708823976</v>
      </c>
    </row>
    <row r="33" spans="1:5" ht="38.25" customHeight="1">
      <c r="A33" s="5" t="s">
        <v>43</v>
      </c>
      <c r="B33" s="3" t="s">
        <v>19</v>
      </c>
      <c r="C33" s="4" t="s">
        <v>61</v>
      </c>
      <c r="D33" s="19">
        <v>4174.713422352165</v>
      </c>
      <c r="E33" s="18">
        <v>38098.69</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21.022980140425464</v>
      </c>
      <c r="E36" s="18">
        <v>3656.781727934824</v>
      </c>
    </row>
    <row r="37" spans="1:5" ht="12.75" customHeight="1">
      <c r="A37" s="83" t="s">
        <v>21</v>
      </c>
      <c r="B37" s="56"/>
      <c r="C37" s="3"/>
      <c r="D37" s="16"/>
      <c r="E37" s="18"/>
    </row>
    <row r="38" spans="1:5" ht="12.75" customHeight="1">
      <c r="A38" s="83" t="s">
        <v>68</v>
      </c>
      <c r="B38" s="56"/>
      <c r="C38" s="3" t="s">
        <v>91</v>
      </c>
      <c r="D38" s="16">
        <v>20.272159421124556</v>
      </c>
      <c r="E38" s="18">
        <v>2945.54907362127</v>
      </c>
    </row>
    <row r="39" spans="1:5" ht="12.75" customHeight="1">
      <c r="A39" s="83" t="s">
        <v>46</v>
      </c>
      <c r="B39" s="56"/>
      <c r="C39" s="3" t="s">
        <v>90</v>
      </c>
      <c r="D39" s="16">
        <v>3.078364949133729</v>
      </c>
      <c r="E39" s="18">
        <v>802.6723981758303</v>
      </c>
    </row>
    <row r="40" spans="1:5" ht="12.75" customHeight="1">
      <c r="A40" s="83" t="s">
        <v>47</v>
      </c>
      <c r="B40" s="56"/>
      <c r="C40" s="3" t="s">
        <v>90</v>
      </c>
      <c r="D40" s="16">
        <v>2.1022937211986363</v>
      </c>
      <c r="E40" s="18">
        <v>2901.471587666435</v>
      </c>
    </row>
    <row r="41" spans="1:5" ht="12.75" customHeight="1">
      <c r="A41" s="83" t="s">
        <v>69</v>
      </c>
      <c r="B41" s="56"/>
      <c r="C41" s="3" t="s">
        <v>89</v>
      </c>
      <c r="D41" s="16">
        <v>3.6039394526443655</v>
      </c>
      <c r="E41" s="18">
        <v>335.61686152750656</v>
      </c>
    </row>
    <row r="42" spans="1:5" ht="12.75" customHeight="1">
      <c r="A42" s="83" t="s">
        <v>48</v>
      </c>
      <c r="B42" s="56"/>
      <c r="C42" s="3" t="s">
        <v>91</v>
      </c>
      <c r="D42" s="16">
        <v>0.7508207193009094</v>
      </c>
      <c r="E42" s="18">
        <v>104.15385018142216</v>
      </c>
    </row>
    <row r="43" spans="1:5" ht="12.75" customHeight="1">
      <c r="A43" s="83" t="s">
        <v>70</v>
      </c>
      <c r="B43" s="56"/>
      <c r="C43" s="3" t="s">
        <v>93</v>
      </c>
      <c r="D43" s="16">
        <v>2.252462157902728</v>
      </c>
      <c r="E43" s="18">
        <v>172.6887654392092</v>
      </c>
    </row>
    <row r="44" spans="1:5" ht="12.75" customHeight="1">
      <c r="A44" s="83" t="s">
        <v>71</v>
      </c>
      <c r="B44" s="56"/>
      <c r="C44" s="3" t="s">
        <v>91</v>
      </c>
      <c r="D44" s="16">
        <v>2.252462157902728</v>
      </c>
      <c r="E44" s="18">
        <v>142.821117225419</v>
      </c>
    </row>
    <row r="45" spans="1:5" ht="12.75" customHeight="1">
      <c r="A45" s="83" t="s">
        <v>49</v>
      </c>
      <c r="B45" s="56"/>
      <c r="C45" s="3" t="s">
        <v>91</v>
      </c>
      <c r="D45" s="16">
        <v>102.1116178249237</v>
      </c>
      <c r="E45" s="18">
        <v>4339.743757559257</v>
      </c>
    </row>
    <row r="46" spans="1:5" ht="12.75" customHeight="1">
      <c r="A46" s="83" t="s">
        <v>22</v>
      </c>
      <c r="B46" s="56"/>
      <c r="C46" s="3" t="s">
        <v>93</v>
      </c>
      <c r="D46" s="16">
        <v>21.022980140425464</v>
      </c>
      <c r="E46" s="18">
        <v>34580.51983601321</v>
      </c>
    </row>
    <row r="47" spans="1:5" ht="12.75" customHeight="1">
      <c r="A47" s="83" t="s">
        <v>50</v>
      </c>
      <c r="B47" s="56"/>
      <c r="C47" s="3" t="s">
        <v>93</v>
      </c>
      <c r="D47" s="16">
        <v>16.518055824620006</v>
      </c>
      <c r="E47" s="18">
        <v>27170.399861773592</v>
      </c>
    </row>
    <row r="48" spans="1:5" ht="12.75" customHeight="1">
      <c r="A48" s="83" t="s">
        <v>51</v>
      </c>
      <c r="B48" s="56"/>
      <c r="C48" s="3" t="s">
        <v>93</v>
      </c>
      <c r="D48" s="16">
        <v>13.51477294741637</v>
      </c>
      <c r="E48" s="18">
        <v>22230.329889890098</v>
      </c>
    </row>
    <row r="49" spans="1:5" ht="12.75" customHeight="1">
      <c r="A49" s="83" t="s">
        <v>23</v>
      </c>
      <c r="B49" s="56"/>
      <c r="C49" s="3" t="s">
        <v>93</v>
      </c>
      <c r="D49" s="16">
        <v>6.907550617568368</v>
      </c>
      <c r="E49" s="18">
        <v>11362.169945180663</v>
      </c>
    </row>
    <row r="50" spans="1:5" ht="12.75" customHeight="1">
      <c r="A50" s="83" t="s">
        <v>24</v>
      </c>
      <c r="B50" s="56"/>
      <c r="C50" s="3" t="s">
        <v>90</v>
      </c>
      <c r="D50" s="16">
        <v>45.049243158054566</v>
      </c>
      <c r="E50" s="18">
        <v>3127.6488211486403</v>
      </c>
    </row>
    <row r="51" spans="1:5" ht="12.75" customHeight="1">
      <c r="A51" s="83" t="s">
        <v>25</v>
      </c>
      <c r="B51" s="56"/>
      <c r="C51" s="3" t="s">
        <v>93</v>
      </c>
      <c r="D51" s="16">
        <v>30.03282877203638</v>
      </c>
      <c r="E51" s="18">
        <v>14738.760884020712</v>
      </c>
    </row>
    <row r="52" spans="1:5" ht="12.75" customHeight="1">
      <c r="A52" s="83" t="s">
        <v>52</v>
      </c>
      <c r="B52" s="56"/>
      <c r="C52" s="3"/>
      <c r="D52" s="16"/>
      <c r="E52" s="16">
        <v>67699.96610169491</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172</v>
      </c>
      <c r="B56" s="77"/>
      <c r="C56" s="77"/>
      <c r="D56" s="78"/>
      <c r="E56" s="3">
        <v>126646</v>
      </c>
    </row>
    <row r="57" spans="1:5" ht="12.75" customHeight="1">
      <c r="A57" s="82"/>
      <c r="B57" s="77"/>
      <c r="C57" s="77"/>
      <c r="D57" s="78"/>
      <c r="E57" s="18"/>
    </row>
    <row r="58" spans="1:5" ht="12.75">
      <c r="A58" s="82"/>
      <c r="B58" s="77"/>
      <c r="C58" s="77"/>
      <c r="D58" s="78"/>
      <c r="E58" s="18"/>
    </row>
    <row r="59" spans="1:5" ht="12.75">
      <c r="A59" s="83" t="s">
        <v>27</v>
      </c>
      <c r="B59" s="84"/>
      <c r="C59" s="84"/>
      <c r="D59" s="84"/>
      <c r="E59" s="18">
        <v>126646</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104</v>
      </c>
      <c r="D4" s="63"/>
      <c r="E4" s="63"/>
    </row>
    <row r="5" spans="2:5" ht="12.75">
      <c r="B5" s="7" t="s">
        <v>62</v>
      </c>
      <c r="C5" s="63">
        <v>1973</v>
      </c>
      <c r="D5" s="63"/>
      <c r="E5" s="63"/>
    </row>
    <row r="6" spans="2:5" ht="12.75">
      <c r="B6" s="7" t="s">
        <v>57</v>
      </c>
      <c r="C6" s="63">
        <v>4427.1</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41627.48</v>
      </c>
      <c r="C11" s="48">
        <v>262960.41</v>
      </c>
      <c r="D11" s="48">
        <v>-8247.32</v>
      </c>
      <c r="E11" s="18">
        <v>33380.16</v>
      </c>
    </row>
    <row r="12" spans="1:5" ht="12.75">
      <c r="A12" s="3" t="s">
        <v>1</v>
      </c>
      <c r="B12" s="18">
        <v>438595.89</v>
      </c>
      <c r="C12" s="18">
        <v>1088480.14</v>
      </c>
      <c r="D12" s="18">
        <v>138870.58</v>
      </c>
      <c r="E12" s="18">
        <v>577466.47</v>
      </c>
    </row>
    <row r="13" spans="1:5" ht="25.5">
      <c r="A13" s="3" t="s">
        <v>2</v>
      </c>
      <c r="B13" s="18">
        <v>379662.94</v>
      </c>
      <c r="C13" s="18">
        <v>964527.01</v>
      </c>
      <c r="D13" s="18">
        <v>73055.29</v>
      </c>
      <c r="E13" s="18">
        <v>452718.23</v>
      </c>
    </row>
    <row r="14" spans="1:5" ht="38.25">
      <c r="A14" s="3" t="s">
        <v>3</v>
      </c>
      <c r="B14" s="18"/>
      <c r="C14" s="18"/>
      <c r="D14" s="18"/>
      <c r="E14" s="18">
        <v>0</v>
      </c>
    </row>
    <row r="15" spans="1:5" ht="12.75">
      <c r="A15" s="3" t="s">
        <v>4</v>
      </c>
      <c r="B15" s="18">
        <v>676731.7339952583</v>
      </c>
      <c r="C15" s="18"/>
      <c r="D15" s="18">
        <v>109999.35</v>
      </c>
      <c r="E15" s="18">
        <v>786731.0839952583</v>
      </c>
    </row>
    <row r="16" spans="1:5" ht="12.75">
      <c r="A16" s="3" t="s">
        <v>5</v>
      </c>
      <c r="B16" s="18">
        <v>-196508.36399525835</v>
      </c>
      <c r="C16" s="18"/>
      <c r="D16" s="18">
        <v>20623.91</v>
      </c>
      <c r="E16" s="18">
        <v>-175884.45399525834</v>
      </c>
    </row>
    <row r="17" spans="1:5" ht="12.75">
      <c r="A17" s="3" t="s">
        <v>32</v>
      </c>
      <c r="B17" s="18">
        <v>12.74</v>
      </c>
      <c r="C17" s="18"/>
      <c r="D17" s="18"/>
      <c r="E17" s="18">
        <v>12.74</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31167.4</v>
      </c>
    </row>
    <row r="24" spans="1:5" ht="51">
      <c r="A24" s="5" t="s">
        <v>12</v>
      </c>
      <c r="B24" s="3" t="s">
        <v>34</v>
      </c>
      <c r="C24" s="4" t="s">
        <v>61</v>
      </c>
      <c r="D24" s="3"/>
      <c r="E24" s="18">
        <v>248.52</v>
      </c>
    </row>
    <row r="25" spans="1:5" ht="12.75">
      <c r="A25" s="5" t="s">
        <v>13</v>
      </c>
      <c r="B25" s="3" t="s">
        <v>59</v>
      </c>
      <c r="C25" s="4" t="s">
        <v>61</v>
      </c>
      <c r="D25" s="3"/>
      <c r="E25" s="18">
        <v>4272.57</v>
      </c>
    </row>
    <row r="26" spans="1:5" ht="25.5">
      <c r="A26" s="5" t="s">
        <v>14</v>
      </c>
      <c r="B26" s="3" t="s">
        <v>35</v>
      </c>
      <c r="C26" s="4" t="s">
        <v>61</v>
      </c>
      <c r="D26" s="3">
        <v>5266.6</v>
      </c>
      <c r="E26" s="18">
        <v>48218</v>
      </c>
    </row>
    <row r="27" spans="1:5" ht="12.75">
      <c r="A27" s="5" t="s">
        <v>44</v>
      </c>
      <c r="B27" s="3" t="s">
        <v>15</v>
      </c>
      <c r="C27" s="4" t="s">
        <v>61</v>
      </c>
      <c r="D27" s="3">
        <v>450</v>
      </c>
      <c r="E27" s="18">
        <v>30143</v>
      </c>
    </row>
    <row r="28" spans="1:5" ht="25.5">
      <c r="A28" s="5" t="s">
        <v>36</v>
      </c>
      <c r="B28" s="3" t="s">
        <v>16</v>
      </c>
      <c r="C28" s="4" t="s">
        <v>61</v>
      </c>
      <c r="D28" s="3"/>
      <c r="E28" s="18">
        <v>18.16</v>
      </c>
    </row>
    <row r="29" spans="1:5" ht="25.5">
      <c r="A29" s="5" t="s">
        <v>37</v>
      </c>
      <c r="B29" s="3" t="s">
        <v>38</v>
      </c>
      <c r="C29" s="4" t="s">
        <v>61</v>
      </c>
      <c r="D29" s="3"/>
      <c r="E29" s="18">
        <v>7477.53</v>
      </c>
    </row>
    <row r="30" spans="1:5" ht="63.75">
      <c r="A30" s="5" t="s">
        <v>39</v>
      </c>
      <c r="B30" s="3" t="s">
        <v>40</v>
      </c>
      <c r="C30" s="4" t="s">
        <v>60</v>
      </c>
      <c r="D30" s="16">
        <v>35.4168</v>
      </c>
      <c r="E30" s="18">
        <v>23471.2456662094</v>
      </c>
    </row>
    <row r="31" spans="1:5" ht="76.5">
      <c r="A31" s="11" t="s">
        <v>17</v>
      </c>
      <c r="B31" s="11" t="s">
        <v>18</v>
      </c>
      <c r="C31" s="12" t="s">
        <v>61</v>
      </c>
      <c r="D31" s="10"/>
      <c r="E31" s="49">
        <v>93858.69</v>
      </c>
    </row>
    <row r="32" spans="1:5" ht="25.5">
      <c r="A32" s="5" t="s">
        <v>41</v>
      </c>
      <c r="B32" s="3" t="s">
        <v>42</v>
      </c>
      <c r="C32" s="4" t="s">
        <v>61</v>
      </c>
      <c r="D32" s="19">
        <v>44.04128990371274</v>
      </c>
      <c r="E32" s="18">
        <v>2683.713949348399</v>
      </c>
    </row>
    <row r="33" spans="1:5" ht="36.75" customHeight="1">
      <c r="A33" s="5" t="s">
        <v>43</v>
      </c>
      <c r="B33" s="3" t="s">
        <v>19</v>
      </c>
      <c r="C33" s="4" t="s">
        <v>61</v>
      </c>
      <c r="D33" s="19">
        <v>3222.083994437809</v>
      </c>
      <c r="E33" s="18">
        <v>29404.93</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16.225738385578378</v>
      </c>
      <c r="E36" s="18">
        <v>1249.833858401705</v>
      </c>
    </row>
    <row r="37" spans="1:5" ht="12.75" customHeight="1">
      <c r="A37" s="83" t="s">
        <v>21</v>
      </c>
      <c r="B37" s="56"/>
      <c r="C37" s="3"/>
      <c r="D37" s="16"/>
      <c r="E37" s="18"/>
    </row>
    <row r="38" spans="1:5" ht="12.75" customHeight="1">
      <c r="A38" s="83" t="s">
        <v>68</v>
      </c>
      <c r="B38" s="56"/>
      <c r="C38" s="3" t="s">
        <v>91</v>
      </c>
      <c r="D38" s="16">
        <v>15.64624772895058</v>
      </c>
      <c r="E38" s="18">
        <v>1573.8966234011027</v>
      </c>
    </row>
    <row r="39" spans="1:5" ht="12.75" customHeight="1">
      <c r="A39" s="83" t="s">
        <v>46</v>
      </c>
      <c r="B39" s="56"/>
      <c r="C39" s="3" t="s">
        <v>90</v>
      </c>
      <c r="D39" s="16">
        <v>2.375911692173977</v>
      </c>
      <c r="E39" s="18">
        <v>619.5102813745151</v>
      </c>
    </row>
    <row r="40" spans="1:5" ht="12.75" customHeight="1">
      <c r="A40" s="83" t="s">
        <v>47</v>
      </c>
      <c r="B40" s="56"/>
      <c r="C40" s="3" t="s">
        <v>90</v>
      </c>
      <c r="D40" s="16">
        <v>1.6225705252995961</v>
      </c>
      <c r="E40" s="18">
        <v>2239.3836934724677</v>
      </c>
    </row>
    <row r="41" spans="1:5" ht="12.75" customHeight="1">
      <c r="A41" s="83" t="s">
        <v>69</v>
      </c>
      <c r="B41" s="56"/>
      <c r="C41" s="3" t="s">
        <v>89</v>
      </c>
      <c r="D41" s="16">
        <v>2.7815551518134365</v>
      </c>
      <c r="E41" s="18">
        <v>259.03232351262625</v>
      </c>
    </row>
    <row r="42" spans="1:5" ht="12.75" customHeight="1">
      <c r="A42" s="83" t="s">
        <v>48</v>
      </c>
      <c r="B42" s="56"/>
      <c r="C42" s="3" t="s">
        <v>91</v>
      </c>
      <c r="D42" s="16">
        <v>0.5794906566277992</v>
      </c>
      <c r="E42" s="18">
        <v>80.38694388740831</v>
      </c>
    </row>
    <row r="43" spans="1:5" ht="12.75" customHeight="1">
      <c r="A43" s="83" t="s">
        <v>70</v>
      </c>
      <c r="B43" s="56"/>
      <c r="C43" s="3" t="s">
        <v>93</v>
      </c>
      <c r="D43" s="16">
        <v>1.7384719698833977</v>
      </c>
      <c r="E43" s="18">
        <v>133.28285102439384</v>
      </c>
    </row>
    <row r="44" spans="1:5" ht="12.75" customHeight="1">
      <c r="A44" s="83" t="s">
        <v>71</v>
      </c>
      <c r="B44" s="56"/>
      <c r="C44" s="3" t="s">
        <v>91</v>
      </c>
      <c r="D44" s="16">
        <v>1.7384719698833977</v>
      </c>
      <c r="E44" s="18">
        <v>3389.0442720257743</v>
      </c>
    </row>
    <row r="45" spans="1:5" ht="12.75" customHeight="1">
      <c r="A45" s="83" t="s">
        <v>49</v>
      </c>
      <c r="B45" s="56"/>
      <c r="C45" s="3" t="s">
        <v>91</v>
      </c>
      <c r="D45" s="16">
        <v>78.8107293013807</v>
      </c>
      <c r="E45" s="18">
        <v>3349.4559953086796</v>
      </c>
    </row>
    <row r="46" spans="1:5" ht="12.75" customHeight="1">
      <c r="A46" s="83" t="s">
        <v>22</v>
      </c>
      <c r="B46" s="56"/>
      <c r="C46" s="3" t="s">
        <v>93</v>
      </c>
      <c r="D46" s="16">
        <v>16.225738385578378</v>
      </c>
      <c r="E46" s="18">
        <v>26689.577992680286</v>
      </c>
    </row>
    <row r="47" spans="1:5" ht="12.75" customHeight="1">
      <c r="A47" s="83" t="s">
        <v>50</v>
      </c>
      <c r="B47" s="56"/>
      <c r="C47" s="3" t="s">
        <v>93</v>
      </c>
      <c r="D47" s="16">
        <v>12.748794445811583</v>
      </c>
      <c r="E47" s="18">
        <v>20970.37608578415</v>
      </c>
    </row>
    <row r="48" spans="1:5" ht="12.75" customHeight="1">
      <c r="A48" s="83" t="s">
        <v>51</v>
      </c>
      <c r="B48" s="56"/>
      <c r="C48" s="3" t="s">
        <v>93</v>
      </c>
      <c r="D48" s="16">
        <v>10.430831819300387</v>
      </c>
      <c r="E48" s="18">
        <v>17157.582541062144</v>
      </c>
    </row>
    <row r="49" spans="1:5" ht="12.75" customHeight="1">
      <c r="A49" s="83" t="s">
        <v>23</v>
      </c>
      <c r="B49" s="56"/>
      <c r="C49" s="3" t="s">
        <v>93</v>
      </c>
      <c r="D49" s="16">
        <v>5.331314040975753</v>
      </c>
      <c r="E49" s="18">
        <v>8769.432106748485</v>
      </c>
    </row>
    <row r="50" spans="1:5" ht="12.75" customHeight="1">
      <c r="A50" s="83" t="s">
        <v>24</v>
      </c>
      <c r="B50" s="56"/>
      <c r="C50" s="3" t="s">
        <v>90</v>
      </c>
      <c r="D50" s="16">
        <v>34.76943939766795</v>
      </c>
      <c r="E50" s="18">
        <v>2413.949458875026</v>
      </c>
    </row>
    <row r="51" spans="1:5" ht="12.75" customHeight="1">
      <c r="A51" s="83" t="s">
        <v>25</v>
      </c>
      <c r="B51" s="56"/>
      <c r="C51" s="3" t="s">
        <v>93</v>
      </c>
      <c r="D51" s="16">
        <v>23.17962626511197</v>
      </c>
      <c r="E51" s="18">
        <v>11375.517487735025</v>
      </c>
    </row>
    <row r="52" spans="1:5" ht="12.75" customHeight="1">
      <c r="A52" s="83" t="s">
        <v>52</v>
      </c>
      <c r="B52" s="56"/>
      <c r="C52" s="3"/>
      <c r="D52" s="16"/>
      <c r="E52" s="21">
        <v>305497.7118644068</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172</v>
      </c>
      <c r="B56" s="77"/>
      <c r="C56" s="77"/>
      <c r="D56" s="78"/>
      <c r="E56" s="3">
        <v>40000</v>
      </c>
    </row>
    <row r="57" spans="1:5" ht="12.75" customHeight="1">
      <c r="A57" s="82" t="s">
        <v>175</v>
      </c>
      <c r="B57" s="77"/>
      <c r="C57" s="77"/>
      <c r="D57" s="78"/>
      <c r="E57" s="18">
        <v>69999.35</v>
      </c>
    </row>
    <row r="58" spans="1:5" ht="12.75">
      <c r="A58" s="82"/>
      <c r="B58" s="77"/>
      <c r="C58" s="77"/>
      <c r="D58" s="78"/>
      <c r="E58" s="18"/>
    </row>
    <row r="59" spans="1:5" ht="12.75">
      <c r="A59" s="83" t="s">
        <v>27</v>
      </c>
      <c r="B59" s="84"/>
      <c r="C59" s="84"/>
      <c r="D59" s="84"/>
      <c r="E59" s="18">
        <v>109999.35</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105</v>
      </c>
      <c r="D4" s="63"/>
      <c r="E4" s="63"/>
    </row>
    <row r="5" spans="2:5" ht="12.75">
      <c r="B5" s="7" t="s">
        <v>62</v>
      </c>
      <c r="C5" s="63">
        <v>1975</v>
      </c>
      <c r="D5" s="63"/>
      <c r="E5" s="63"/>
    </row>
    <row r="6" spans="2:5" ht="12.75">
      <c r="B6" s="7" t="s">
        <v>57</v>
      </c>
      <c r="C6" s="63">
        <v>4263.7</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27840.76</v>
      </c>
      <c r="C11" s="48">
        <v>241546.01</v>
      </c>
      <c r="D11" s="48">
        <v>-1460.86</v>
      </c>
      <c r="E11" s="18">
        <v>26379.9</v>
      </c>
    </row>
    <row r="12" spans="1:5" ht="12.75">
      <c r="A12" s="3" t="s">
        <v>1</v>
      </c>
      <c r="B12" s="18">
        <v>423688.74</v>
      </c>
      <c r="C12" s="18">
        <v>1041290.69</v>
      </c>
      <c r="D12" s="18">
        <v>142700.23</v>
      </c>
      <c r="E12" s="18">
        <v>566388.97</v>
      </c>
    </row>
    <row r="13" spans="1:5" ht="25.5">
      <c r="A13" s="3" t="s">
        <v>2</v>
      </c>
      <c r="B13" s="18">
        <v>393593.73</v>
      </c>
      <c r="C13" s="18">
        <v>938702.2</v>
      </c>
      <c r="D13" s="18">
        <v>73083.2</v>
      </c>
      <c r="E13" s="18">
        <v>466676.93</v>
      </c>
    </row>
    <row r="14" spans="1:5" ht="38.25">
      <c r="A14" s="3" t="s">
        <v>3</v>
      </c>
      <c r="B14" s="18">
        <v>15642.44</v>
      </c>
      <c r="C14" s="18"/>
      <c r="D14" s="18">
        <v>2726.49</v>
      </c>
      <c r="E14" s="18">
        <v>18368.93</v>
      </c>
    </row>
    <row r="15" spans="1:5" ht="12.75">
      <c r="A15" s="3" t="s">
        <v>4</v>
      </c>
      <c r="B15" s="18">
        <v>393250.56315724296</v>
      </c>
      <c r="C15" s="18"/>
      <c r="D15" s="18">
        <v>131398.15</v>
      </c>
      <c r="E15" s="18">
        <v>524648.713157243</v>
      </c>
    </row>
    <row r="16" spans="1:5" ht="12.75">
      <c r="A16" s="3" t="s">
        <v>5</v>
      </c>
      <c r="B16" s="18">
        <v>73921.37684275705</v>
      </c>
      <c r="C16" s="18"/>
      <c r="D16" s="18">
        <v>12567.71</v>
      </c>
      <c r="E16" s="18">
        <v>86489.08684275704</v>
      </c>
    </row>
    <row r="17" spans="1:5" ht="12.75">
      <c r="A17" s="3" t="s">
        <v>32</v>
      </c>
      <c r="B17" s="18">
        <v>7.69</v>
      </c>
      <c r="C17" s="18"/>
      <c r="D17" s="18"/>
      <c r="E17" s="18">
        <v>7.69</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30017.04</v>
      </c>
    </row>
    <row r="24" spans="1:5" ht="51">
      <c r="A24" s="5" t="s">
        <v>12</v>
      </c>
      <c r="B24" s="3" t="s">
        <v>34</v>
      </c>
      <c r="C24" s="4" t="s">
        <v>61</v>
      </c>
      <c r="D24" s="3"/>
      <c r="E24" s="18">
        <v>239.35</v>
      </c>
    </row>
    <row r="25" spans="1:5" ht="12.75">
      <c r="A25" s="5" t="s">
        <v>13</v>
      </c>
      <c r="B25" s="3" t="s">
        <v>59</v>
      </c>
      <c r="C25" s="4" t="s">
        <v>61</v>
      </c>
      <c r="D25" s="3"/>
      <c r="E25" s="18">
        <v>4114.87</v>
      </c>
    </row>
    <row r="26" spans="1:5" ht="25.5">
      <c r="A26" s="5" t="s">
        <v>14</v>
      </c>
      <c r="B26" s="3" t="s">
        <v>35</v>
      </c>
      <c r="C26" s="4" t="s">
        <v>61</v>
      </c>
      <c r="D26" s="3">
        <v>5104.2</v>
      </c>
      <c r="E26" s="18">
        <v>81495</v>
      </c>
    </row>
    <row r="27" spans="1:5" ht="12.75">
      <c r="A27" s="5" t="s">
        <v>44</v>
      </c>
      <c r="B27" s="3" t="s">
        <v>15</v>
      </c>
      <c r="C27" s="4" t="s">
        <v>61</v>
      </c>
      <c r="D27" s="3">
        <v>452.8</v>
      </c>
      <c r="E27" s="18">
        <v>30331</v>
      </c>
    </row>
    <row r="28" spans="1:5" ht="25.5">
      <c r="A28" s="5" t="s">
        <v>36</v>
      </c>
      <c r="B28" s="3" t="s">
        <v>16</v>
      </c>
      <c r="C28" s="4" t="s">
        <v>61</v>
      </c>
      <c r="D28" s="3"/>
      <c r="E28" s="18">
        <v>17.49</v>
      </c>
    </row>
    <row r="29" spans="1:5" ht="25.5">
      <c r="A29" s="5" t="s">
        <v>37</v>
      </c>
      <c r="B29" s="3" t="s">
        <v>38</v>
      </c>
      <c r="C29" s="4" t="s">
        <v>61</v>
      </c>
      <c r="D29" s="3"/>
      <c r="E29" s="18">
        <v>7201.55</v>
      </c>
    </row>
    <row r="30" spans="1:5" ht="63.75">
      <c r="A30" s="5" t="s">
        <v>39</v>
      </c>
      <c r="B30" s="3" t="s">
        <v>40</v>
      </c>
      <c r="C30" s="4" t="s">
        <v>60</v>
      </c>
      <c r="D30" s="16">
        <v>34.1096</v>
      </c>
      <c r="E30" s="18">
        <v>22604.944579299547</v>
      </c>
    </row>
    <row r="31" spans="1:5" ht="76.5">
      <c r="A31" s="11" t="s">
        <v>17</v>
      </c>
      <c r="B31" s="11" t="s">
        <v>18</v>
      </c>
      <c r="C31" s="12" t="s">
        <v>61</v>
      </c>
      <c r="D31" s="10"/>
      <c r="E31" s="49">
        <v>90394.45</v>
      </c>
    </row>
    <row r="32" spans="1:5" ht="25.5">
      <c r="A32" s="5" t="s">
        <v>41</v>
      </c>
      <c r="B32" s="3" t="s">
        <v>42</v>
      </c>
      <c r="C32" s="4" t="s">
        <v>61</v>
      </c>
      <c r="D32" s="19">
        <v>42.415768282275074</v>
      </c>
      <c r="E32" s="18">
        <v>2584.6606505018563</v>
      </c>
    </row>
    <row r="33" spans="1:5" ht="37.5" customHeight="1">
      <c r="A33" s="5" t="s">
        <v>43</v>
      </c>
      <c r="B33" s="3" t="s">
        <v>19</v>
      </c>
      <c r="C33" s="4" t="s">
        <v>61</v>
      </c>
      <c r="D33" s="19">
        <v>3103.159975398</v>
      </c>
      <c r="E33" s="18">
        <v>28319.62</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15.626861998732924</v>
      </c>
      <c r="E36" s="18">
        <v>1203.7036936295426</v>
      </c>
    </row>
    <row r="37" spans="1:5" ht="12.75" customHeight="1">
      <c r="A37" s="83" t="s">
        <v>21</v>
      </c>
      <c r="B37" s="56"/>
      <c r="C37" s="3"/>
      <c r="D37" s="16"/>
      <c r="E37" s="18"/>
    </row>
    <row r="38" spans="1:5" ht="12.75" customHeight="1">
      <c r="A38" s="83" t="s">
        <v>68</v>
      </c>
      <c r="B38" s="56"/>
      <c r="C38" s="3" t="s">
        <v>91</v>
      </c>
      <c r="D38" s="16">
        <v>15.068759784492462</v>
      </c>
      <c r="E38" s="18">
        <v>1515.8056138770935</v>
      </c>
    </row>
    <row r="39" spans="1:5" ht="12.75" customHeight="1">
      <c r="A39" s="83" t="s">
        <v>46</v>
      </c>
      <c r="B39" s="56"/>
      <c r="C39" s="3" t="s">
        <v>90</v>
      </c>
      <c r="D39" s="16">
        <v>2.2882190783858927</v>
      </c>
      <c r="E39" s="18">
        <v>596.6447531559079</v>
      </c>
    </row>
    <row r="40" spans="1:5" ht="12.75" customHeight="1">
      <c r="A40" s="83" t="s">
        <v>47</v>
      </c>
      <c r="B40" s="56"/>
      <c r="C40" s="3" t="s">
        <v>90</v>
      </c>
      <c r="D40" s="16">
        <v>1.5626830089042234</v>
      </c>
      <c r="E40" s="18">
        <v>2156.7301967108397</v>
      </c>
    </row>
    <row r="41" spans="1:5" ht="12.75" customHeight="1">
      <c r="A41" s="83" t="s">
        <v>69</v>
      </c>
      <c r="B41" s="56"/>
      <c r="C41" s="3" t="s">
        <v>89</v>
      </c>
      <c r="D41" s="16">
        <v>2.6788906283542158</v>
      </c>
      <c r="E41" s="18">
        <v>249.47168976548633</v>
      </c>
    </row>
    <row r="42" spans="1:5" ht="12.75" customHeight="1">
      <c r="A42" s="83" t="s">
        <v>48</v>
      </c>
      <c r="B42" s="56"/>
      <c r="C42" s="3" t="s">
        <v>91</v>
      </c>
      <c r="D42" s="16">
        <v>0.5581022142404615</v>
      </c>
      <c r="E42" s="18">
        <v>77.41993915943682</v>
      </c>
    </row>
    <row r="43" spans="1:5" ht="12.75" customHeight="1">
      <c r="A43" s="83" t="s">
        <v>70</v>
      </c>
      <c r="B43" s="56"/>
      <c r="C43" s="3" t="s">
        <v>93</v>
      </c>
      <c r="D43" s="16">
        <v>1.6743066427213846</v>
      </c>
      <c r="E43" s="18">
        <v>128.36350927530617</v>
      </c>
    </row>
    <row r="44" spans="1:5" ht="12.75" customHeight="1">
      <c r="A44" s="83" t="s">
        <v>71</v>
      </c>
      <c r="B44" s="56"/>
      <c r="C44" s="3" t="s">
        <v>91</v>
      </c>
      <c r="D44" s="16">
        <v>1.6743066427213846</v>
      </c>
      <c r="E44" s="18">
        <v>106.1622031928206</v>
      </c>
    </row>
    <row r="45" spans="1:5" ht="12.75" customHeight="1">
      <c r="A45" s="83" t="s">
        <v>49</v>
      </c>
      <c r="B45" s="56"/>
      <c r="C45" s="3" t="s">
        <v>91</v>
      </c>
      <c r="D45" s="16">
        <v>75.90190113670278</v>
      </c>
      <c r="E45" s="18">
        <v>3225.8307983098675</v>
      </c>
    </row>
    <row r="46" spans="1:5" ht="12.75" customHeight="1">
      <c r="A46" s="83" t="s">
        <v>22</v>
      </c>
      <c r="B46" s="56"/>
      <c r="C46" s="3" t="s">
        <v>93</v>
      </c>
      <c r="D46" s="16">
        <v>15.626861998732924</v>
      </c>
      <c r="E46" s="18">
        <v>25704.491357184368</v>
      </c>
    </row>
    <row r="47" spans="1:5" ht="12.75" customHeight="1">
      <c r="A47" s="83" t="s">
        <v>50</v>
      </c>
      <c r="B47" s="56"/>
      <c r="C47" s="3" t="s">
        <v>93</v>
      </c>
      <c r="D47" s="16">
        <v>12.278248713290154</v>
      </c>
      <c r="E47" s="18">
        <v>20196.379688048128</v>
      </c>
    </row>
    <row r="48" spans="1:5" ht="12.75" customHeight="1">
      <c r="A48" s="83" t="s">
        <v>51</v>
      </c>
      <c r="B48" s="56"/>
      <c r="C48" s="3" t="s">
        <v>93</v>
      </c>
      <c r="D48" s="16">
        <v>10.045839856328309</v>
      </c>
      <c r="E48" s="18">
        <v>16524.312683320157</v>
      </c>
    </row>
    <row r="49" spans="1:5" ht="12.75" customHeight="1">
      <c r="A49" s="83" t="s">
        <v>23</v>
      </c>
      <c r="B49" s="56"/>
      <c r="C49" s="3" t="s">
        <v>93</v>
      </c>
      <c r="D49" s="16">
        <v>5.134540371012247</v>
      </c>
      <c r="E49" s="18">
        <v>8445.760808100904</v>
      </c>
    </row>
    <row r="50" spans="1:5" ht="12.75" customHeight="1">
      <c r="A50" s="83" t="s">
        <v>24</v>
      </c>
      <c r="B50" s="56"/>
      <c r="C50" s="3" t="s">
        <v>90</v>
      </c>
      <c r="D50" s="16">
        <v>33.486132854427694</v>
      </c>
      <c r="E50" s="18">
        <v>2324.852907728636</v>
      </c>
    </row>
    <row r="51" spans="1:5" ht="12.75" customHeight="1">
      <c r="A51" s="83" t="s">
        <v>25</v>
      </c>
      <c r="B51" s="56"/>
      <c r="C51" s="3" t="s">
        <v>93</v>
      </c>
      <c r="D51" s="16">
        <v>22.324088569618464</v>
      </c>
      <c r="E51" s="18">
        <v>10955.658085983108</v>
      </c>
    </row>
    <row r="52" spans="1:5" ht="12.75" customHeight="1">
      <c r="A52" s="83" t="s">
        <v>52</v>
      </c>
      <c r="B52" s="56"/>
      <c r="C52" s="3"/>
      <c r="D52" s="16"/>
      <c r="E52" s="3">
        <v>2519</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175</v>
      </c>
      <c r="B56" s="77"/>
      <c r="C56" s="77"/>
      <c r="D56" s="78"/>
      <c r="E56" s="3">
        <v>97921.15</v>
      </c>
    </row>
    <row r="57" spans="1:5" ht="12.75" customHeight="1">
      <c r="A57" s="82" t="s">
        <v>176</v>
      </c>
      <c r="B57" s="77"/>
      <c r="C57" s="77"/>
      <c r="D57" s="78"/>
      <c r="E57" s="18">
        <v>33477</v>
      </c>
    </row>
    <row r="58" spans="1:5" ht="12.75">
      <c r="A58" s="82"/>
      <c r="B58" s="77"/>
      <c r="C58" s="77"/>
      <c r="D58" s="78"/>
      <c r="E58" s="18"/>
    </row>
    <row r="59" spans="1:5" ht="12.75">
      <c r="A59" s="83" t="s">
        <v>27</v>
      </c>
      <c r="B59" s="84"/>
      <c r="C59" s="84"/>
      <c r="D59" s="84"/>
      <c r="E59" s="18">
        <v>131398.15</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69"/>
  <sheetViews>
    <sheetView workbookViewId="0" topLeftCell="A4">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106</v>
      </c>
      <c r="D4" s="63"/>
      <c r="E4" s="63"/>
    </row>
    <row r="5" spans="2:5" ht="12.75">
      <c r="B5" s="7" t="s">
        <v>62</v>
      </c>
      <c r="C5" s="63">
        <v>1974</v>
      </c>
      <c r="D5" s="63"/>
      <c r="E5" s="63"/>
    </row>
    <row r="6" spans="2:5" ht="12.75">
      <c r="B6" s="7" t="s">
        <v>57</v>
      </c>
      <c r="C6" s="63">
        <v>4391.9</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5247.2</v>
      </c>
      <c r="C11" s="48">
        <v>265147.21</v>
      </c>
      <c r="D11" s="48">
        <v>-7652.57</v>
      </c>
      <c r="E11" s="18">
        <v>-2405.37</v>
      </c>
    </row>
    <row r="12" spans="1:5" ht="12.75">
      <c r="A12" s="3" t="s">
        <v>1</v>
      </c>
      <c r="B12" s="18">
        <v>434640.94</v>
      </c>
      <c r="C12" s="18">
        <v>1091101.96</v>
      </c>
      <c r="D12" s="18">
        <v>137720</v>
      </c>
      <c r="E12" s="18">
        <v>572360.94</v>
      </c>
    </row>
    <row r="13" spans="1:5" ht="25.5">
      <c r="A13" s="3" t="s">
        <v>2</v>
      </c>
      <c r="B13" s="18">
        <v>373865.74</v>
      </c>
      <c r="C13" s="18">
        <v>943266.04</v>
      </c>
      <c r="D13" s="18">
        <v>70166.92</v>
      </c>
      <c r="E13" s="18">
        <v>444032.66</v>
      </c>
    </row>
    <row r="14" spans="1:5" ht="38.25">
      <c r="A14" s="3" t="s">
        <v>3</v>
      </c>
      <c r="B14" s="18"/>
      <c r="C14" s="18"/>
      <c r="D14" s="18"/>
      <c r="E14" s="18">
        <v>0</v>
      </c>
    </row>
    <row r="15" spans="1:5" ht="12.75">
      <c r="A15" s="3" t="s">
        <v>4</v>
      </c>
      <c r="B15" s="18">
        <v>492482.1179192475</v>
      </c>
      <c r="C15" s="18"/>
      <c r="D15" s="18">
        <v>100825.55</v>
      </c>
      <c r="E15" s="18">
        <v>593307.6679192475</v>
      </c>
    </row>
    <row r="16" spans="1:5" ht="12.75">
      <c r="A16" s="3" t="s">
        <v>5</v>
      </c>
      <c r="B16" s="18">
        <v>-52593.97791924747</v>
      </c>
      <c r="C16" s="18"/>
      <c r="D16" s="18">
        <v>29241.88</v>
      </c>
      <c r="E16" s="18">
        <v>-23352.097919247466</v>
      </c>
    </row>
    <row r="17" spans="1:5" ht="12.75">
      <c r="A17" s="3" t="s">
        <v>32</v>
      </c>
      <c r="B17" s="18">
        <v>9.34</v>
      </c>
      <c r="C17" s="18"/>
      <c r="D17" s="18"/>
      <c r="E17" s="18">
        <v>9.34</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30919.59</v>
      </c>
    </row>
    <row r="24" spans="1:5" ht="51">
      <c r="A24" s="5" t="s">
        <v>12</v>
      </c>
      <c r="B24" s="3" t="s">
        <v>34</v>
      </c>
      <c r="C24" s="4" t="s">
        <v>61</v>
      </c>
      <c r="D24" s="3"/>
      <c r="E24" s="18">
        <v>246.55</v>
      </c>
    </row>
    <row r="25" spans="1:5" ht="12.75">
      <c r="A25" s="5" t="s">
        <v>13</v>
      </c>
      <c r="B25" s="3" t="s">
        <v>59</v>
      </c>
      <c r="C25" s="4" t="s">
        <v>61</v>
      </c>
      <c r="D25" s="3"/>
      <c r="E25" s="18">
        <v>4238.6</v>
      </c>
    </row>
    <row r="26" spans="1:5" ht="25.5">
      <c r="A26" s="5" t="s">
        <v>14</v>
      </c>
      <c r="B26" s="3" t="s">
        <v>35</v>
      </c>
      <c r="C26" s="4" t="s">
        <v>61</v>
      </c>
      <c r="D26" s="3">
        <v>7255.6</v>
      </c>
      <c r="E26" s="18">
        <v>93719</v>
      </c>
    </row>
    <row r="27" spans="1:5" ht="12.75">
      <c r="A27" s="5" t="s">
        <v>44</v>
      </c>
      <c r="B27" s="3" t="s">
        <v>15</v>
      </c>
      <c r="C27" s="4" t="s">
        <v>61</v>
      </c>
      <c r="D27" s="3">
        <v>468</v>
      </c>
      <c r="E27" s="18">
        <v>30947</v>
      </c>
    </row>
    <row r="28" spans="1:5" ht="25.5">
      <c r="A28" s="5" t="s">
        <v>36</v>
      </c>
      <c r="B28" s="3" t="s">
        <v>16</v>
      </c>
      <c r="C28" s="4" t="s">
        <v>61</v>
      </c>
      <c r="D28" s="3"/>
      <c r="E28" s="18">
        <v>18.02</v>
      </c>
    </row>
    <row r="29" spans="1:5" ht="25.5">
      <c r="A29" s="5" t="s">
        <v>37</v>
      </c>
      <c r="B29" s="3" t="s">
        <v>38</v>
      </c>
      <c r="C29" s="4" t="s">
        <v>61</v>
      </c>
      <c r="D29" s="3"/>
      <c r="E29" s="18">
        <v>7418.08</v>
      </c>
    </row>
    <row r="30" spans="1:5" ht="63.75">
      <c r="A30" s="5" t="s">
        <v>39</v>
      </c>
      <c r="B30" s="3" t="s">
        <v>40</v>
      </c>
      <c r="C30" s="4" t="s">
        <v>60</v>
      </c>
      <c r="D30" s="16">
        <v>35.1352</v>
      </c>
      <c r="E30" s="18">
        <v>23284.62511382735</v>
      </c>
    </row>
    <row r="31" spans="1:5" ht="76.5">
      <c r="A31" s="11" t="s">
        <v>17</v>
      </c>
      <c r="B31" s="11" t="s">
        <v>18</v>
      </c>
      <c r="C31" s="12" t="s">
        <v>61</v>
      </c>
      <c r="D31" s="10"/>
      <c r="E31" s="49">
        <v>93112.41</v>
      </c>
    </row>
    <row r="32" spans="1:5" ht="25.5">
      <c r="A32" s="5" t="s">
        <v>41</v>
      </c>
      <c r="B32" s="3" t="s">
        <v>42</v>
      </c>
      <c r="C32" s="4" t="s">
        <v>61</v>
      </c>
      <c r="D32" s="19">
        <v>43.69111633532469</v>
      </c>
      <c r="E32" s="18">
        <v>2662.375662203978</v>
      </c>
    </row>
    <row r="33" spans="1:5" ht="35.25" customHeight="1">
      <c r="A33" s="5" t="s">
        <v>43</v>
      </c>
      <c r="B33" s="3" t="s">
        <v>19</v>
      </c>
      <c r="C33" s="4" t="s">
        <v>61</v>
      </c>
      <c r="D33" s="19">
        <v>3196.46511151124</v>
      </c>
      <c r="E33" s="18">
        <v>29171.13</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16.096727070909097</v>
      </c>
      <c r="E36" s="18">
        <v>1239.8963932855472</v>
      </c>
    </row>
    <row r="37" spans="1:5" ht="12.75" customHeight="1">
      <c r="A37" s="83" t="s">
        <v>21</v>
      </c>
      <c r="B37" s="56"/>
      <c r="C37" s="3"/>
      <c r="D37" s="16"/>
      <c r="E37" s="18"/>
    </row>
    <row r="38" spans="1:5" ht="12.75" customHeight="1">
      <c r="A38" s="83" t="s">
        <v>68</v>
      </c>
      <c r="B38" s="56"/>
      <c r="C38" s="3" t="s">
        <v>91</v>
      </c>
      <c r="D38" s="16">
        <v>15.521843961233774</v>
      </c>
      <c r="E38" s="18">
        <v>1561.3825258781826</v>
      </c>
    </row>
    <row r="39" spans="1:5" ht="12.75" customHeight="1">
      <c r="A39" s="83" t="s">
        <v>46</v>
      </c>
      <c r="B39" s="56"/>
      <c r="C39" s="3" t="s">
        <v>90</v>
      </c>
      <c r="D39" s="16">
        <v>2.3570207496688322</v>
      </c>
      <c r="E39" s="18">
        <v>614.584537229503</v>
      </c>
    </row>
    <row r="40" spans="1:5" ht="12.75" customHeight="1">
      <c r="A40" s="83" t="s">
        <v>47</v>
      </c>
      <c r="B40" s="56"/>
      <c r="C40" s="3" t="s">
        <v>90</v>
      </c>
      <c r="D40" s="16">
        <v>1.60966942017648</v>
      </c>
      <c r="E40" s="18">
        <v>2221.578289029326</v>
      </c>
    </row>
    <row r="41" spans="1:5" ht="12.75" customHeight="1">
      <c r="A41" s="83" t="s">
        <v>69</v>
      </c>
      <c r="B41" s="56"/>
      <c r="C41" s="3" t="s">
        <v>89</v>
      </c>
      <c r="D41" s="16">
        <v>2.75943892644156</v>
      </c>
      <c r="E41" s="18">
        <v>256.97275002487027</v>
      </c>
    </row>
    <row r="42" spans="1:5" ht="12.75" customHeight="1">
      <c r="A42" s="83" t="s">
        <v>48</v>
      </c>
      <c r="B42" s="56"/>
      <c r="C42" s="3" t="s">
        <v>91</v>
      </c>
      <c r="D42" s="16">
        <v>0.574883109675325</v>
      </c>
      <c r="E42" s="18">
        <v>79.74778497416108</v>
      </c>
    </row>
    <row r="43" spans="1:5" ht="12.75" customHeight="1">
      <c r="A43" s="83" t="s">
        <v>70</v>
      </c>
      <c r="B43" s="56"/>
      <c r="C43" s="3" t="s">
        <v>93</v>
      </c>
      <c r="D43" s="16">
        <v>1.7246493290259748</v>
      </c>
      <c r="E43" s="18">
        <v>132.22311522532476</v>
      </c>
    </row>
    <row r="44" spans="1:5" ht="12.75" customHeight="1">
      <c r="A44" s="83" t="s">
        <v>71</v>
      </c>
      <c r="B44" s="56"/>
      <c r="C44" s="3" t="s">
        <v>91</v>
      </c>
      <c r="D44" s="16">
        <v>1.7246493290259748</v>
      </c>
      <c r="E44" s="18">
        <v>109.35426512244031</v>
      </c>
    </row>
    <row r="45" spans="1:5" ht="12.75" customHeight="1">
      <c r="A45" s="83" t="s">
        <v>49</v>
      </c>
      <c r="B45" s="56"/>
      <c r="C45" s="3" t="s">
        <v>91</v>
      </c>
      <c r="D45" s="16">
        <v>78.18410291584419</v>
      </c>
      <c r="E45" s="18">
        <v>3322.824373923378</v>
      </c>
    </row>
    <row r="46" spans="1:5" ht="12.75" customHeight="1">
      <c r="A46" s="83" t="s">
        <v>22</v>
      </c>
      <c r="B46" s="56"/>
      <c r="C46" s="3" t="s">
        <v>93</v>
      </c>
      <c r="D46" s="16">
        <v>16.096727070909097</v>
      </c>
      <c r="E46" s="18">
        <v>26477.368386992053</v>
      </c>
    </row>
    <row r="47" spans="1:5" ht="12.75" customHeight="1">
      <c r="A47" s="83" t="s">
        <v>50</v>
      </c>
      <c r="B47" s="56"/>
      <c r="C47" s="3" t="s">
        <v>93</v>
      </c>
      <c r="D47" s="16">
        <v>12.647428412857149</v>
      </c>
      <c r="E47" s="18">
        <v>20803.64001968679</v>
      </c>
    </row>
    <row r="48" spans="1:5" ht="12.75" customHeight="1">
      <c r="A48" s="83" t="s">
        <v>51</v>
      </c>
      <c r="B48" s="56"/>
      <c r="C48" s="3" t="s">
        <v>93</v>
      </c>
      <c r="D48" s="16">
        <v>10.347895974155849</v>
      </c>
      <c r="E48" s="18">
        <v>17021.162106591408</v>
      </c>
    </row>
    <row r="49" spans="1:5" ht="12.75" customHeight="1">
      <c r="A49" s="83" t="s">
        <v>23</v>
      </c>
      <c r="B49" s="56"/>
      <c r="C49" s="3" t="s">
        <v>93</v>
      </c>
      <c r="D49" s="16">
        <v>5.28892460901299</v>
      </c>
      <c r="E49" s="18">
        <v>59694.17609871669</v>
      </c>
    </row>
    <row r="50" spans="1:5" ht="12.75" customHeight="1">
      <c r="A50" s="83" t="s">
        <v>24</v>
      </c>
      <c r="B50" s="56"/>
      <c r="C50" s="3" t="s">
        <v>90</v>
      </c>
      <c r="D50" s="16">
        <v>34.4929865805195</v>
      </c>
      <c r="E50" s="18">
        <v>2394.7560769879206</v>
      </c>
    </row>
    <row r="51" spans="1:5" ht="12.75" customHeight="1">
      <c r="A51" s="83" t="s">
        <v>25</v>
      </c>
      <c r="B51" s="56"/>
      <c r="C51" s="3" t="s">
        <v>93</v>
      </c>
      <c r="D51" s="16">
        <v>22.995324387013</v>
      </c>
      <c r="E51" s="18">
        <v>11285.070419548563</v>
      </c>
    </row>
    <row r="52" spans="1:5" ht="12.75" customHeight="1">
      <c r="A52" s="83" t="s">
        <v>52</v>
      </c>
      <c r="B52" s="56"/>
      <c r="C52" s="3"/>
      <c r="D52" s="16"/>
      <c r="E52" s="16">
        <v>29530</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172</v>
      </c>
      <c r="B56" s="77"/>
      <c r="C56" s="77"/>
      <c r="D56" s="78"/>
      <c r="E56" s="3">
        <v>100825.55</v>
      </c>
    </row>
    <row r="57" spans="1:5" ht="12.75" customHeight="1">
      <c r="A57" s="82"/>
      <c r="B57" s="77"/>
      <c r="C57" s="77"/>
      <c r="D57" s="78"/>
      <c r="E57" s="18"/>
    </row>
    <row r="58" spans="1:5" ht="12.75">
      <c r="A58" s="82"/>
      <c r="B58" s="77"/>
      <c r="C58" s="77"/>
      <c r="D58" s="78"/>
      <c r="E58" s="18"/>
    </row>
    <row r="59" spans="1:5" ht="12.75">
      <c r="A59" s="83" t="s">
        <v>27</v>
      </c>
      <c r="B59" s="84"/>
      <c r="C59" s="84"/>
      <c r="D59" s="84"/>
      <c r="E59" s="18">
        <v>100825.55</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69"/>
  <sheetViews>
    <sheetView tabSelected="1" workbookViewId="0" topLeftCell="A7">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213</v>
      </c>
      <c r="D4" s="63"/>
      <c r="E4" s="63"/>
    </row>
    <row r="5" spans="2:5" ht="12.75">
      <c r="B5" s="7" t="s">
        <v>62</v>
      </c>
      <c r="C5" s="63">
        <v>1975</v>
      </c>
      <c r="D5" s="63"/>
      <c r="E5" s="63"/>
    </row>
    <row r="6" spans="2:5" ht="12.75">
      <c r="B6" s="7" t="s">
        <v>57</v>
      </c>
      <c r="C6" s="63">
        <v>7642.15</v>
      </c>
      <c r="D6" s="63"/>
      <c r="E6" s="63"/>
    </row>
    <row r="7" spans="2:5" ht="12.75">
      <c r="B7" s="7" t="s">
        <v>58</v>
      </c>
      <c r="C7" s="62">
        <v>9</v>
      </c>
      <c r="D7" s="62"/>
      <c r="E7" s="62"/>
    </row>
    <row r="8" spans="2:5" ht="12.75">
      <c r="B8" s="7" t="s">
        <v>63</v>
      </c>
      <c r="C8" s="62" t="s">
        <v>79</v>
      </c>
      <c r="D8" s="62"/>
      <c r="E8" s="62"/>
    </row>
    <row r="9" spans="2:5" ht="12.75">
      <c r="B9" s="8"/>
      <c r="C9" s="8"/>
      <c r="D9" s="8"/>
      <c r="E9" s="8"/>
    </row>
    <row r="10" spans="1:5" ht="38.25">
      <c r="A10" s="4" t="s">
        <v>75</v>
      </c>
      <c r="B10" s="4" t="s">
        <v>28</v>
      </c>
      <c r="C10" s="4" t="s">
        <v>29</v>
      </c>
      <c r="D10" s="4" t="s">
        <v>30</v>
      </c>
      <c r="E10" s="4" t="s">
        <v>0</v>
      </c>
    </row>
    <row r="11" spans="1:5" ht="12.75">
      <c r="A11" s="3" t="s">
        <v>31</v>
      </c>
      <c r="B11" s="18">
        <v>-132182.17</v>
      </c>
      <c r="C11" s="48">
        <v>783477.63</v>
      </c>
      <c r="D11" s="48">
        <v>62837.39</v>
      </c>
      <c r="E11" s="18">
        <v>-69344.78</v>
      </c>
    </row>
    <row r="12" spans="1:5" ht="12.75">
      <c r="A12" s="3" t="s">
        <v>1</v>
      </c>
      <c r="B12" s="18">
        <v>836782.69</v>
      </c>
      <c r="C12" s="18">
        <v>2798098.4</v>
      </c>
      <c r="D12" s="18">
        <v>254377.86</v>
      </c>
      <c r="E12" s="18">
        <v>1091160.55</v>
      </c>
    </row>
    <row r="13" spans="1:5" ht="25.5">
      <c r="A13" s="3" t="s">
        <v>2</v>
      </c>
      <c r="B13" s="18">
        <v>841759.19</v>
      </c>
      <c r="C13" s="18">
        <v>2832048.69</v>
      </c>
      <c r="D13" s="18">
        <v>90302.32</v>
      </c>
      <c r="E13" s="18">
        <v>932061.51</v>
      </c>
    </row>
    <row r="14" spans="1:5" ht="38.25">
      <c r="A14" s="3" t="s">
        <v>3</v>
      </c>
      <c r="B14" s="18"/>
      <c r="C14" s="18"/>
      <c r="D14" s="18"/>
      <c r="E14" s="18">
        <v>0</v>
      </c>
    </row>
    <row r="15" spans="1:5" ht="12.75">
      <c r="A15" s="3" t="s">
        <v>4</v>
      </c>
      <c r="B15" s="18">
        <v>676955.99</v>
      </c>
      <c r="C15" s="18"/>
      <c r="D15" s="18">
        <v>297262</v>
      </c>
      <c r="E15" s="18">
        <v>974217.99</v>
      </c>
    </row>
    <row r="16" spans="1:5" ht="12.75">
      <c r="A16" s="3" t="s">
        <v>5</v>
      </c>
      <c r="B16" s="18">
        <v>27644.52999999991</v>
      </c>
      <c r="C16" s="18"/>
      <c r="D16" s="18">
        <v>19953.25</v>
      </c>
      <c r="E16" s="18">
        <v>47597.77999999991</v>
      </c>
    </row>
    <row r="17" spans="1:5" ht="12.75">
      <c r="A17" s="3" t="s">
        <v>32</v>
      </c>
      <c r="B17" s="18">
        <v>7.38</v>
      </c>
      <c r="C17" s="18"/>
      <c r="D17" s="18"/>
      <c r="E17" s="18">
        <v>7.38</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45191.85</v>
      </c>
    </row>
    <row r="24" spans="1:5" ht="51">
      <c r="A24" s="5" t="s">
        <v>12</v>
      </c>
      <c r="B24" s="3" t="s">
        <v>34</v>
      </c>
      <c r="C24" s="4" t="s">
        <v>61</v>
      </c>
      <c r="D24" s="3"/>
      <c r="E24" s="18">
        <v>360.35</v>
      </c>
    </row>
    <row r="25" spans="1:5" ht="12.75">
      <c r="A25" s="5" t="s">
        <v>13</v>
      </c>
      <c r="B25" s="3" t="s">
        <v>59</v>
      </c>
      <c r="C25" s="4" t="s">
        <v>61</v>
      </c>
      <c r="D25" s="3"/>
      <c r="E25" s="18">
        <v>6195.1</v>
      </c>
    </row>
    <row r="26" spans="1:5" ht="25.5">
      <c r="A26" s="5" t="s">
        <v>14</v>
      </c>
      <c r="B26" s="3" t="s">
        <v>35</v>
      </c>
      <c r="C26" s="4" t="s">
        <v>61</v>
      </c>
      <c r="D26" s="3">
        <v>8746.5</v>
      </c>
      <c r="E26" s="18">
        <v>110698.13</v>
      </c>
    </row>
    <row r="27" spans="1:5" ht="12.75">
      <c r="A27" s="5" t="s">
        <v>44</v>
      </c>
      <c r="B27" s="3" t="s">
        <v>15</v>
      </c>
      <c r="C27" s="4" t="s">
        <v>61</v>
      </c>
      <c r="D27" s="3">
        <v>1446.4</v>
      </c>
      <c r="E27" s="18">
        <v>139129</v>
      </c>
    </row>
    <row r="28" spans="1:5" ht="25.5">
      <c r="A28" s="5" t="s">
        <v>36</v>
      </c>
      <c r="B28" s="3" t="s">
        <v>16</v>
      </c>
      <c r="C28" s="4" t="s">
        <v>61</v>
      </c>
      <c r="D28" s="3"/>
      <c r="E28" s="18">
        <v>26.33</v>
      </c>
    </row>
    <row r="29" spans="1:5" ht="25.5">
      <c r="A29" s="5" t="s">
        <v>37</v>
      </c>
      <c r="B29" s="3" t="s">
        <v>38</v>
      </c>
      <c r="C29" s="4" t="s">
        <v>61</v>
      </c>
      <c r="D29" s="3"/>
      <c r="E29" s="18">
        <v>10842.21</v>
      </c>
    </row>
    <row r="30" spans="1:5" ht="63.75">
      <c r="A30" s="5" t="s">
        <v>39</v>
      </c>
      <c r="B30" s="3" t="s">
        <v>40</v>
      </c>
      <c r="C30" s="4" t="s">
        <v>60</v>
      </c>
      <c r="D30" s="16">
        <v>53</v>
      </c>
      <c r="E30" s="18">
        <v>35408</v>
      </c>
    </row>
    <row r="31" spans="1:5" ht="76.5">
      <c r="A31" s="11" t="s">
        <v>17</v>
      </c>
      <c r="B31" s="11" t="s">
        <v>18</v>
      </c>
      <c r="C31" s="12" t="s">
        <v>61</v>
      </c>
      <c r="D31" s="10"/>
      <c r="E31" s="49">
        <v>136092.45</v>
      </c>
    </row>
    <row r="32" spans="1:5" ht="25.5">
      <c r="A32" s="5" t="s">
        <v>41</v>
      </c>
      <c r="B32" s="3" t="s">
        <v>42</v>
      </c>
      <c r="C32" s="4" t="s">
        <v>61</v>
      </c>
      <c r="D32" s="19">
        <v>66</v>
      </c>
      <c r="E32" s="18">
        <v>4049</v>
      </c>
    </row>
    <row r="33" spans="1:5" ht="38.25">
      <c r="A33" s="5" t="s">
        <v>43</v>
      </c>
      <c r="B33" s="3" t="s">
        <v>19</v>
      </c>
      <c r="C33" s="4" t="s">
        <v>61</v>
      </c>
      <c r="D33" s="19">
        <v>4861</v>
      </c>
      <c r="E33" s="18">
        <v>42636.32</v>
      </c>
    </row>
    <row r="34" spans="1:5" ht="12.75">
      <c r="A34" s="85" t="s">
        <v>20</v>
      </c>
      <c r="B34" s="58"/>
      <c r="C34" s="58"/>
      <c r="D34" s="58"/>
      <c r="E34" s="86"/>
    </row>
    <row r="35" spans="1:5" ht="12.75">
      <c r="A35" s="83" t="s">
        <v>45</v>
      </c>
      <c r="B35" s="56"/>
      <c r="C35" s="3"/>
      <c r="D35" s="3"/>
      <c r="E35" s="18"/>
    </row>
    <row r="36" spans="1:5" ht="12.75" customHeight="1">
      <c r="A36" s="83" t="s">
        <v>72</v>
      </c>
      <c r="B36" s="56"/>
      <c r="C36" s="3"/>
      <c r="D36" s="20">
        <v>24</v>
      </c>
      <c r="E36" s="18">
        <v>1885</v>
      </c>
    </row>
    <row r="37" spans="1:5" ht="12.75" customHeight="1">
      <c r="A37" s="83" t="s">
        <v>206</v>
      </c>
      <c r="B37" s="56"/>
      <c r="C37" s="3"/>
      <c r="D37" s="16"/>
      <c r="E37" s="18"/>
    </row>
    <row r="38" spans="1:5" ht="12.75" customHeight="1">
      <c r="A38" s="83" t="s">
        <v>68</v>
      </c>
      <c r="B38" s="56"/>
      <c r="C38" s="3"/>
      <c r="D38" s="16">
        <v>24</v>
      </c>
      <c r="E38" s="18">
        <v>2374</v>
      </c>
    </row>
    <row r="39" spans="1:5" ht="12.75" customHeight="1">
      <c r="A39" s="83" t="s">
        <v>46</v>
      </c>
      <c r="B39" s="56"/>
      <c r="C39" s="3"/>
      <c r="D39" s="16">
        <v>4</v>
      </c>
      <c r="E39" s="18">
        <v>945.25</v>
      </c>
    </row>
    <row r="40" spans="1:5" ht="12.75" customHeight="1">
      <c r="A40" s="83" t="s">
        <v>47</v>
      </c>
      <c r="B40" s="56"/>
      <c r="C40" s="3"/>
      <c r="D40" s="16">
        <v>2</v>
      </c>
      <c r="E40" s="18">
        <v>3378</v>
      </c>
    </row>
    <row r="41" spans="1:5" ht="12.75" customHeight="1">
      <c r="A41" s="83" t="s">
        <v>69</v>
      </c>
      <c r="B41" s="56"/>
      <c r="C41" s="3"/>
      <c r="D41" s="16">
        <v>4</v>
      </c>
      <c r="E41" s="18">
        <v>391</v>
      </c>
    </row>
    <row r="42" spans="1:5" ht="12.75" customHeight="1">
      <c r="A42" s="83" t="s">
        <v>48</v>
      </c>
      <c r="B42" s="56"/>
      <c r="C42" s="3"/>
      <c r="D42" s="16">
        <v>1</v>
      </c>
      <c r="E42" s="18">
        <v>121</v>
      </c>
    </row>
    <row r="43" spans="1:5" ht="12.75" customHeight="1">
      <c r="A43" s="83" t="s">
        <v>70</v>
      </c>
      <c r="B43" s="56"/>
      <c r="C43" s="3"/>
      <c r="D43" s="16">
        <v>3</v>
      </c>
      <c r="E43" s="18">
        <v>201</v>
      </c>
    </row>
    <row r="44" spans="1:5" ht="12.75" customHeight="1">
      <c r="A44" s="83" t="s">
        <v>71</v>
      </c>
      <c r="B44" s="56"/>
      <c r="C44" s="3"/>
      <c r="D44" s="16">
        <v>3</v>
      </c>
      <c r="E44" s="18">
        <v>166</v>
      </c>
    </row>
    <row r="45" spans="1:5" ht="12.75" customHeight="1">
      <c r="A45" s="83" t="s">
        <v>49</v>
      </c>
      <c r="B45" s="56"/>
      <c r="C45" s="3"/>
      <c r="D45" s="16">
        <v>119</v>
      </c>
      <c r="E45" s="18">
        <v>5053</v>
      </c>
    </row>
    <row r="46" spans="1:5" ht="12.75" customHeight="1">
      <c r="A46" s="83" t="s">
        <v>22</v>
      </c>
      <c r="B46" s="56"/>
      <c r="C46" s="3"/>
      <c r="D46" s="16">
        <v>24</v>
      </c>
      <c r="E46" s="18">
        <v>40263</v>
      </c>
    </row>
    <row r="47" spans="1:5" ht="12.75" customHeight="1">
      <c r="A47" s="83" t="s">
        <v>50</v>
      </c>
      <c r="B47" s="56"/>
      <c r="C47" s="3"/>
      <c r="D47" s="16">
        <v>19</v>
      </c>
      <c r="E47" s="18">
        <v>31635</v>
      </c>
    </row>
    <row r="48" spans="1:5" ht="12.75" customHeight="1">
      <c r="A48" s="83" t="s">
        <v>51</v>
      </c>
      <c r="B48" s="56"/>
      <c r="C48" s="3"/>
      <c r="D48" s="16">
        <v>16</v>
      </c>
      <c r="E48" s="18">
        <v>25883</v>
      </c>
    </row>
    <row r="49" spans="1:5" ht="12.75" customHeight="1">
      <c r="A49" s="83" t="s">
        <v>23</v>
      </c>
      <c r="B49" s="56"/>
      <c r="C49" s="3"/>
      <c r="D49" s="16">
        <v>8</v>
      </c>
      <c r="E49" s="18">
        <v>13229</v>
      </c>
    </row>
    <row r="50" spans="1:5" ht="12.75" customHeight="1">
      <c r="A50" s="83" t="s">
        <v>24</v>
      </c>
      <c r="B50" s="56"/>
      <c r="C50" s="3"/>
      <c r="D50" s="16">
        <v>52</v>
      </c>
      <c r="E50" s="18">
        <v>3642</v>
      </c>
    </row>
    <row r="51" spans="1:5" ht="12.75" customHeight="1">
      <c r="A51" s="83" t="s">
        <v>25</v>
      </c>
      <c r="B51" s="56"/>
      <c r="C51" s="3"/>
      <c r="D51" s="16">
        <v>35</v>
      </c>
      <c r="E51" s="18">
        <v>17161</v>
      </c>
    </row>
    <row r="52" spans="1:5" ht="12.75" customHeight="1">
      <c r="A52" s="83" t="s">
        <v>52</v>
      </c>
      <c r="B52" s="56"/>
      <c r="C52" s="3"/>
      <c r="D52" s="3"/>
      <c r="E52" s="3"/>
    </row>
    <row r="53" spans="1:5" ht="12.75" customHeight="1">
      <c r="A53" s="83" t="s">
        <v>53</v>
      </c>
      <c r="B53" s="56"/>
      <c r="C53" s="3"/>
      <c r="D53" s="3"/>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177</v>
      </c>
      <c r="B56" s="77"/>
      <c r="C56" s="77"/>
      <c r="D56" s="78"/>
      <c r="E56" s="3"/>
    </row>
    <row r="57" spans="1:5" ht="12.75" customHeight="1">
      <c r="A57" s="82" t="s">
        <v>172</v>
      </c>
      <c r="B57" s="77"/>
      <c r="C57" s="77"/>
      <c r="D57" s="78"/>
      <c r="E57" s="18">
        <v>297262</v>
      </c>
    </row>
    <row r="58" spans="1:5" ht="12.75">
      <c r="A58" s="82"/>
      <c r="B58" s="77"/>
      <c r="C58" s="77"/>
      <c r="D58" s="78"/>
      <c r="E58" s="18"/>
    </row>
    <row r="59" spans="1:5" ht="12.75">
      <c r="A59" s="83" t="s">
        <v>27</v>
      </c>
      <c r="B59" s="84"/>
      <c r="C59" s="84"/>
      <c r="D59" s="84"/>
      <c r="E59" s="18">
        <v>297262</v>
      </c>
    </row>
    <row r="61" spans="1:5" ht="53.25" customHeight="1">
      <c r="A61" s="81" t="s">
        <v>223</v>
      </c>
      <c r="B61" s="81"/>
      <c r="C61" s="81"/>
      <c r="D61" s="81"/>
      <c r="E61" s="81"/>
    </row>
    <row r="63" spans="1:3" ht="12.75">
      <c r="A63" s="6" t="s">
        <v>64</v>
      </c>
      <c r="C63" s="6" t="s">
        <v>65</v>
      </c>
    </row>
    <row r="65" spans="1:3" ht="12.75">
      <c r="A65" s="6" t="s">
        <v>66</v>
      </c>
      <c r="C65" s="6" t="s">
        <v>67</v>
      </c>
    </row>
    <row r="68" spans="1:4" ht="12.75">
      <c r="A68" s="33" t="s">
        <v>218</v>
      </c>
      <c r="B68" s="34" t="s">
        <v>222</v>
      </c>
      <c r="C68" s="34" t="s">
        <v>220</v>
      </c>
      <c r="D68" s="34" t="s">
        <v>221</v>
      </c>
    </row>
    <row r="69" spans="1:4" ht="12.75">
      <c r="A69" s="35"/>
      <c r="B69" s="46">
        <v>265764</v>
      </c>
      <c r="C69" s="46">
        <v>250790.21</v>
      </c>
      <c r="D69" s="46">
        <v>14973.79</v>
      </c>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107</v>
      </c>
      <c r="D4" s="63"/>
      <c r="E4" s="63"/>
    </row>
    <row r="5" spans="2:5" ht="12.75">
      <c r="B5" s="7" t="s">
        <v>62</v>
      </c>
      <c r="C5" s="63">
        <v>1975</v>
      </c>
      <c r="D5" s="63"/>
      <c r="E5" s="63"/>
    </row>
    <row r="6" spans="2:5" ht="12.75">
      <c r="B6" s="7" t="s">
        <v>57</v>
      </c>
      <c r="C6" s="63">
        <v>2693.5</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5401</v>
      </c>
      <c r="C11" s="48">
        <v>162005.08</v>
      </c>
      <c r="D11" s="48">
        <v>-15984.35</v>
      </c>
      <c r="E11" s="18">
        <v>-10583.35</v>
      </c>
    </row>
    <row r="12" spans="1:5" ht="12.75">
      <c r="A12" s="3" t="s">
        <v>1</v>
      </c>
      <c r="B12" s="18">
        <v>265100.3</v>
      </c>
      <c r="C12" s="18">
        <v>649183.98</v>
      </c>
      <c r="D12" s="18">
        <v>81766.87</v>
      </c>
      <c r="E12" s="18">
        <v>346867.17</v>
      </c>
    </row>
    <row r="13" spans="1:5" ht="25.5">
      <c r="A13" s="3" t="s">
        <v>2</v>
      </c>
      <c r="B13" s="18">
        <v>220541.85</v>
      </c>
      <c r="C13" s="18">
        <v>543997.42</v>
      </c>
      <c r="D13" s="18">
        <v>51721.84</v>
      </c>
      <c r="E13" s="18">
        <v>272263.69</v>
      </c>
    </row>
    <row r="14" spans="1:5" ht="38.25">
      <c r="A14" s="3" t="s">
        <v>3</v>
      </c>
      <c r="B14" s="18"/>
      <c r="C14" s="18"/>
      <c r="D14" s="18"/>
      <c r="E14" s="18">
        <v>0</v>
      </c>
    </row>
    <row r="15" spans="1:5" ht="12.75">
      <c r="A15" s="3" t="s">
        <v>4</v>
      </c>
      <c r="B15" s="18">
        <v>247971.5614466388</v>
      </c>
      <c r="C15" s="18"/>
      <c r="D15" s="18">
        <v>65775.56</v>
      </c>
      <c r="E15" s="18">
        <v>313747.12144663883</v>
      </c>
    </row>
    <row r="16" spans="1:5" ht="12.75">
      <c r="A16" s="3" t="s">
        <v>5</v>
      </c>
      <c r="B16" s="18">
        <v>22529.73855336118</v>
      </c>
      <c r="C16" s="18"/>
      <c r="D16" s="18">
        <v>6.96</v>
      </c>
      <c r="E16" s="18">
        <v>22536.69855336118</v>
      </c>
    </row>
    <row r="17" spans="1:5" ht="12.75">
      <c r="A17" s="3" t="s">
        <v>32</v>
      </c>
      <c r="B17" s="18">
        <v>7.67</v>
      </c>
      <c r="C17" s="18"/>
      <c r="D17" s="18"/>
      <c r="E17" s="18">
        <v>7.67</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18962.62</v>
      </c>
    </row>
    <row r="24" spans="1:5" ht="51">
      <c r="A24" s="5" t="s">
        <v>12</v>
      </c>
      <c r="B24" s="3" t="s">
        <v>34</v>
      </c>
      <c r="C24" s="4" t="s">
        <v>61</v>
      </c>
      <c r="D24" s="3"/>
      <c r="E24" s="18">
        <v>151.21</v>
      </c>
    </row>
    <row r="25" spans="1:5" ht="12.75">
      <c r="A25" s="5" t="s">
        <v>13</v>
      </c>
      <c r="B25" s="3" t="s">
        <v>59</v>
      </c>
      <c r="C25" s="4" t="s">
        <v>61</v>
      </c>
      <c r="D25" s="3"/>
      <c r="E25" s="18">
        <v>2599.48</v>
      </c>
    </row>
    <row r="26" spans="1:5" ht="25.5">
      <c r="A26" s="5" t="s">
        <v>14</v>
      </c>
      <c r="B26" s="3" t="s">
        <v>35</v>
      </c>
      <c r="C26" s="4" t="s">
        <v>61</v>
      </c>
      <c r="D26" s="3">
        <v>3197.2</v>
      </c>
      <c r="E26" s="18">
        <v>48897</v>
      </c>
    </row>
    <row r="27" spans="1:5" ht="12.75">
      <c r="A27" s="5" t="s">
        <v>44</v>
      </c>
      <c r="B27" s="3" t="s">
        <v>15</v>
      </c>
      <c r="C27" s="4" t="s">
        <v>61</v>
      </c>
      <c r="D27" s="3">
        <v>304</v>
      </c>
      <c r="E27" s="18">
        <v>20363</v>
      </c>
    </row>
    <row r="28" spans="1:5" ht="25.5">
      <c r="A28" s="5" t="s">
        <v>36</v>
      </c>
      <c r="B28" s="3" t="s">
        <v>16</v>
      </c>
      <c r="C28" s="4" t="s">
        <v>61</v>
      </c>
      <c r="D28" s="3"/>
      <c r="E28" s="18">
        <v>11.05</v>
      </c>
    </row>
    <row r="29" spans="1:5" ht="25.5">
      <c r="A29" s="5" t="s">
        <v>37</v>
      </c>
      <c r="B29" s="3" t="s">
        <v>38</v>
      </c>
      <c r="C29" s="4" t="s">
        <v>61</v>
      </c>
      <c r="D29" s="3"/>
      <c r="E29" s="18">
        <v>4549.42</v>
      </c>
    </row>
    <row r="30" spans="1:5" ht="63.75">
      <c r="A30" s="5" t="s">
        <v>39</v>
      </c>
      <c r="B30" s="3" t="s">
        <v>40</v>
      </c>
      <c r="C30" s="4" t="s">
        <v>60</v>
      </c>
      <c r="D30" s="16">
        <v>21.548000000000002</v>
      </c>
      <c r="E30" s="18">
        <v>14280.183461393468</v>
      </c>
    </row>
    <row r="31" spans="1:5" ht="76.5">
      <c r="A31" s="11" t="s">
        <v>17</v>
      </c>
      <c r="B31" s="11" t="s">
        <v>18</v>
      </c>
      <c r="C31" s="12" t="s">
        <v>61</v>
      </c>
      <c r="D31" s="10"/>
      <c r="E31" s="49">
        <v>57104.74</v>
      </c>
    </row>
    <row r="32" spans="1:5" ht="25.5">
      <c r="A32" s="5" t="s">
        <v>41</v>
      </c>
      <c r="B32" s="3" t="s">
        <v>42</v>
      </c>
      <c r="C32" s="4" t="s">
        <v>61</v>
      </c>
      <c r="D32" s="19">
        <v>26.795241660601807</v>
      </c>
      <c r="E32" s="18">
        <v>1632.803307485693</v>
      </c>
    </row>
    <row r="33" spans="1:5" ht="38.25" customHeight="1">
      <c r="A33" s="5" t="s">
        <v>43</v>
      </c>
      <c r="B33" s="3" t="s">
        <v>19</v>
      </c>
      <c r="C33" s="4" t="s">
        <v>61</v>
      </c>
      <c r="D33" s="19">
        <v>1960.3540103043163</v>
      </c>
      <c r="E33" s="18">
        <v>17890.31</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9.871931138116455</v>
      </c>
      <c r="E36" s="18">
        <v>760.4137014309574</v>
      </c>
    </row>
    <row r="37" spans="1:5" ht="12.75" customHeight="1">
      <c r="A37" s="83" t="s">
        <v>21</v>
      </c>
      <c r="B37" s="56"/>
      <c r="C37" s="3"/>
      <c r="D37" s="16"/>
      <c r="E37" s="18"/>
    </row>
    <row r="38" spans="1:5" ht="12.75" customHeight="1">
      <c r="A38" s="83" t="s">
        <v>68</v>
      </c>
      <c r="B38" s="56"/>
      <c r="C38" s="3" t="s">
        <v>91</v>
      </c>
      <c r="D38" s="16">
        <v>9.519362168898011</v>
      </c>
      <c r="E38" s="18">
        <v>957.5773203972961</v>
      </c>
    </row>
    <row r="39" spans="1:5" ht="12.75" customHeight="1">
      <c r="A39" s="83" t="s">
        <v>46</v>
      </c>
      <c r="B39" s="56"/>
      <c r="C39" s="3" t="s">
        <v>90</v>
      </c>
      <c r="D39" s="16">
        <v>1.4455327737956238</v>
      </c>
      <c r="E39" s="18">
        <v>376.91738223267066</v>
      </c>
    </row>
    <row r="40" spans="1:5" ht="12.75" customHeight="1">
      <c r="A40" s="83" t="s">
        <v>47</v>
      </c>
      <c r="B40" s="56"/>
      <c r="C40" s="3" t="s">
        <v>90</v>
      </c>
      <c r="D40" s="16">
        <v>0.9871910979861448</v>
      </c>
      <c r="E40" s="18">
        <v>1362.4675246477584</v>
      </c>
    </row>
    <row r="41" spans="1:5" ht="12.75" customHeight="1">
      <c r="A41" s="83" t="s">
        <v>69</v>
      </c>
      <c r="B41" s="56"/>
      <c r="C41" s="3" t="s">
        <v>89</v>
      </c>
      <c r="D41" s="16">
        <v>1.6923310522485353</v>
      </c>
      <c r="E41" s="18">
        <v>157.59832924064486</v>
      </c>
    </row>
    <row r="42" spans="1:5" ht="12.75" customHeight="1">
      <c r="A42" s="83" t="s">
        <v>48</v>
      </c>
      <c r="B42" s="56"/>
      <c r="C42" s="3" t="s">
        <v>91</v>
      </c>
      <c r="D42" s="16">
        <v>0.3525689692184448</v>
      </c>
      <c r="E42" s="18">
        <v>48.90836740998267</v>
      </c>
    </row>
    <row r="43" spans="1:5" ht="12.75" customHeight="1">
      <c r="A43" s="83" t="s">
        <v>70</v>
      </c>
      <c r="B43" s="56"/>
      <c r="C43" s="3" t="s">
        <v>93</v>
      </c>
      <c r="D43" s="16">
        <v>1.0577069076553345</v>
      </c>
      <c r="E43" s="18">
        <v>81.09086292024232</v>
      </c>
    </row>
    <row r="44" spans="1:5" ht="12.75" customHeight="1">
      <c r="A44" s="83" t="s">
        <v>71</v>
      </c>
      <c r="B44" s="56"/>
      <c r="C44" s="3" t="s">
        <v>91</v>
      </c>
      <c r="D44" s="16">
        <v>1.0577069076553345</v>
      </c>
      <c r="E44" s="18">
        <v>67.06566932473258</v>
      </c>
    </row>
    <row r="45" spans="1:5" ht="12.75" customHeight="1">
      <c r="A45" s="83" t="s">
        <v>49</v>
      </c>
      <c r="B45" s="56"/>
      <c r="C45" s="3" t="s">
        <v>91</v>
      </c>
      <c r="D45" s="16">
        <v>47.949379813708504</v>
      </c>
      <c r="E45" s="18">
        <v>2037.8486420826111</v>
      </c>
    </row>
    <row r="46" spans="1:5" ht="12.75" customHeight="1">
      <c r="A46" s="83" t="s">
        <v>22</v>
      </c>
      <c r="B46" s="56"/>
      <c r="C46" s="3" t="s">
        <v>93</v>
      </c>
      <c r="D46" s="16">
        <v>9.871931138116455</v>
      </c>
      <c r="E46" s="18">
        <v>16238.254912535145</v>
      </c>
    </row>
    <row r="47" spans="1:5" ht="12.75" customHeight="1">
      <c r="A47" s="83" t="s">
        <v>50</v>
      </c>
      <c r="B47" s="56"/>
      <c r="C47" s="3" t="s">
        <v>93</v>
      </c>
      <c r="D47" s="16">
        <v>7.756517322805786</v>
      </c>
      <c r="E47" s="18">
        <v>12758.624830489396</v>
      </c>
    </row>
    <row r="48" spans="1:5" ht="12.75" customHeight="1">
      <c r="A48" s="83" t="s">
        <v>51</v>
      </c>
      <c r="B48" s="56"/>
      <c r="C48" s="3" t="s">
        <v>93</v>
      </c>
      <c r="D48" s="16">
        <v>6.346241445932007</v>
      </c>
      <c r="E48" s="18">
        <v>10438.876143378484</v>
      </c>
    </row>
    <row r="49" spans="1:5" ht="12.75" customHeight="1">
      <c r="A49" s="83" t="s">
        <v>23</v>
      </c>
      <c r="B49" s="56"/>
      <c r="C49" s="3" t="s">
        <v>93</v>
      </c>
      <c r="D49" s="16">
        <v>3.243634516809693</v>
      </c>
      <c r="E49" s="18">
        <v>5335.426211182726</v>
      </c>
    </row>
    <row r="50" spans="1:5" ht="12.75" customHeight="1">
      <c r="A50" s="83" t="s">
        <v>24</v>
      </c>
      <c r="B50" s="56"/>
      <c r="C50" s="3" t="s">
        <v>90</v>
      </c>
      <c r="D50" s="16">
        <v>21.15413815310669</v>
      </c>
      <c r="E50" s="18">
        <v>1468.6754009351225</v>
      </c>
    </row>
    <row r="51" spans="1:5" ht="12.75" customHeight="1">
      <c r="A51" s="83" t="s">
        <v>25</v>
      </c>
      <c r="B51" s="56"/>
      <c r="C51" s="3" t="s">
        <v>93</v>
      </c>
      <c r="D51" s="16">
        <v>14.102758768737795</v>
      </c>
      <c r="E51" s="18">
        <v>6920.999379551916</v>
      </c>
    </row>
    <row r="52" spans="1:5" ht="12.75" customHeight="1">
      <c r="A52" s="83" t="s">
        <v>52</v>
      </c>
      <c r="B52" s="56"/>
      <c r="C52" s="3"/>
      <c r="D52" s="16"/>
      <c r="E52" s="16">
        <v>2519</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175</v>
      </c>
      <c r="B56" s="77"/>
      <c r="C56" s="77"/>
      <c r="D56" s="78"/>
      <c r="E56" s="3">
        <v>65775.56</v>
      </c>
    </row>
    <row r="57" spans="1:5" ht="12.75" customHeight="1">
      <c r="A57" s="82"/>
      <c r="B57" s="77"/>
      <c r="C57" s="77"/>
      <c r="D57" s="78"/>
      <c r="E57" s="18"/>
    </row>
    <row r="58" spans="1:5" ht="12.75">
      <c r="A58" s="82"/>
      <c r="B58" s="77"/>
      <c r="C58" s="77"/>
      <c r="D58" s="78"/>
      <c r="E58" s="18"/>
    </row>
    <row r="59" spans="1:5" ht="12.75">
      <c r="A59" s="83" t="s">
        <v>27</v>
      </c>
      <c r="B59" s="84"/>
      <c r="C59" s="84"/>
      <c r="D59" s="84"/>
      <c r="E59" s="18">
        <v>65775.56</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69"/>
  <sheetViews>
    <sheetView workbookViewId="0" topLeftCell="A50">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108</v>
      </c>
      <c r="D4" s="63"/>
      <c r="E4" s="63"/>
    </row>
    <row r="5" spans="2:5" ht="12.75">
      <c r="B5" s="7" t="s">
        <v>62</v>
      </c>
      <c r="C5" s="63">
        <v>1974</v>
      </c>
      <c r="D5" s="63"/>
      <c r="E5" s="63"/>
    </row>
    <row r="6" spans="2:5" ht="12.75">
      <c r="B6" s="7" t="s">
        <v>57</v>
      </c>
      <c r="C6" s="63">
        <v>2747.4</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8474.21</v>
      </c>
      <c r="C11" s="48">
        <v>159097.14</v>
      </c>
      <c r="D11" s="48">
        <v>-2912.26</v>
      </c>
      <c r="E11" s="18">
        <v>5561.95</v>
      </c>
    </row>
    <row r="12" spans="1:5" ht="12.75">
      <c r="A12" s="3" t="s">
        <v>1</v>
      </c>
      <c r="B12" s="18">
        <v>271105.94</v>
      </c>
      <c r="C12" s="18">
        <v>658499.45</v>
      </c>
      <c r="D12" s="18">
        <v>83836.79</v>
      </c>
      <c r="E12" s="18">
        <v>354942.73</v>
      </c>
    </row>
    <row r="13" spans="1:5" ht="25.5">
      <c r="A13" s="3" t="s">
        <v>2</v>
      </c>
      <c r="B13" s="18">
        <v>231415.94</v>
      </c>
      <c r="C13" s="18">
        <v>571744</v>
      </c>
      <c r="D13" s="18">
        <v>54186.44</v>
      </c>
      <c r="E13" s="18">
        <v>285602.38</v>
      </c>
    </row>
    <row r="14" spans="1:5" ht="38.25">
      <c r="A14" s="3" t="s">
        <v>3</v>
      </c>
      <c r="B14" s="18"/>
      <c r="C14" s="18"/>
      <c r="D14" s="18"/>
      <c r="E14" s="18">
        <v>0</v>
      </c>
    </row>
    <row r="15" spans="1:5" ht="12.75">
      <c r="A15" s="3" t="s">
        <v>4</v>
      </c>
      <c r="B15" s="18">
        <v>247888.36057044571</v>
      </c>
      <c r="C15" s="18"/>
      <c r="D15" s="18">
        <v>70353</v>
      </c>
      <c r="E15" s="18">
        <v>318241.3605704457</v>
      </c>
    </row>
    <row r="16" spans="1:5" ht="12.75">
      <c r="A16" s="3" t="s">
        <v>5</v>
      </c>
      <c r="B16" s="18">
        <v>31691.78942955431</v>
      </c>
      <c r="C16" s="18"/>
      <c r="D16" s="18">
        <v>10571.53</v>
      </c>
      <c r="E16" s="18">
        <v>42263.31942955431</v>
      </c>
    </row>
    <row r="17" spans="1:5" ht="12.75">
      <c r="A17" s="3" t="s">
        <v>32</v>
      </c>
      <c r="B17" s="18">
        <v>7.52</v>
      </c>
      <c r="C17" s="18"/>
      <c r="D17" s="18"/>
      <c r="E17" s="18">
        <v>7.52</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19342.08</v>
      </c>
    </row>
    <row r="24" spans="1:5" ht="51">
      <c r="A24" s="5" t="s">
        <v>12</v>
      </c>
      <c r="B24" s="3" t="s">
        <v>34</v>
      </c>
      <c r="C24" s="4" t="s">
        <v>61</v>
      </c>
      <c r="D24" s="3"/>
      <c r="E24" s="18">
        <v>154.23</v>
      </c>
    </row>
    <row r="25" spans="1:5" ht="12.75">
      <c r="A25" s="5" t="s">
        <v>13</v>
      </c>
      <c r="B25" s="3" t="s">
        <v>59</v>
      </c>
      <c r="C25" s="4" t="s">
        <v>61</v>
      </c>
      <c r="D25" s="3"/>
      <c r="E25" s="18">
        <v>2651.5</v>
      </c>
    </row>
    <row r="26" spans="1:5" ht="25.5">
      <c r="A26" s="5" t="s">
        <v>14</v>
      </c>
      <c r="B26" s="3" t="s">
        <v>35</v>
      </c>
      <c r="C26" s="4" t="s">
        <v>61</v>
      </c>
      <c r="D26" s="3">
        <v>2930.7</v>
      </c>
      <c r="E26" s="18">
        <v>47539</v>
      </c>
    </row>
    <row r="27" spans="1:5" ht="12.75">
      <c r="A27" s="5" t="s">
        <v>44</v>
      </c>
      <c r="B27" s="3" t="s">
        <v>15</v>
      </c>
      <c r="C27" s="4" t="s">
        <v>61</v>
      </c>
      <c r="D27" s="3">
        <v>308</v>
      </c>
      <c r="E27" s="18">
        <v>20631</v>
      </c>
    </row>
    <row r="28" spans="1:5" ht="25.5">
      <c r="A28" s="5" t="s">
        <v>36</v>
      </c>
      <c r="B28" s="3" t="s">
        <v>16</v>
      </c>
      <c r="C28" s="4" t="s">
        <v>61</v>
      </c>
      <c r="D28" s="3"/>
      <c r="E28" s="18">
        <v>11.27</v>
      </c>
    </row>
    <row r="29" spans="1:5" ht="25.5">
      <c r="A29" s="5" t="s">
        <v>37</v>
      </c>
      <c r="B29" s="3" t="s">
        <v>38</v>
      </c>
      <c r="C29" s="4" t="s">
        <v>61</v>
      </c>
      <c r="D29" s="3"/>
      <c r="E29" s="18">
        <v>4640.46</v>
      </c>
    </row>
    <row r="30" spans="1:5" ht="63.75">
      <c r="A30" s="5" t="s">
        <v>39</v>
      </c>
      <c r="B30" s="3" t="s">
        <v>40</v>
      </c>
      <c r="C30" s="4" t="s">
        <v>60</v>
      </c>
      <c r="D30" s="16">
        <v>21.979200000000002</v>
      </c>
      <c r="E30" s="18">
        <v>14565.946182228481</v>
      </c>
    </row>
    <row r="31" spans="1:5" ht="76.5">
      <c r="A31" s="11" t="s">
        <v>17</v>
      </c>
      <c r="B31" s="11" t="s">
        <v>18</v>
      </c>
      <c r="C31" s="12" t="s">
        <v>61</v>
      </c>
      <c r="D31" s="10"/>
      <c r="E31" s="49">
        <v>58247.47</v>
      </c>
    </row>
    <row r="32" spans="1:5" ht="25.5">
      <c r="A32" s="5" t="s">
        <v>41</v>
      </c>
      <c r="B32" s="3" t="s">
        <v>42</v>
      </c>
      <c r="C32" s="4" t="s">
        <v>61</v>
      </c>
      <c r="D32" s="19">
        <v>27.331444937195993</v>
      </c>
      <c r="E32" s="18">
        <v>1665.477559675587</v>
      </c>
    </row>
    <row r="33" spans="1:5" ht="36.75" customHeight="1">
      <c r="A33" s="5" t="s">
        <v>43</v>
      </c>
      <c r="B33" s="3" t="s">
        <v>19</v>
      </c>
      <c r="C33" s="4" t="s">
        <v>61</v>
      </c>
      <c r="D33" s="19">
        <v>1999.582924785624</v>
      </c>
      <c r="E33" s="18">
        <v>18248.31</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10.069479713703787</v>
      </c>
      <c r="E36" s="18">
        <v>775.6304448900734</v>
      </c>
    </row>
    <row r="37" spans="1:5" ht="12.75" customHeight="1">
      <c r="A37" s="83" t="s">
        <v>21</v>
      </c>
      <c r="B37" s="56"/>
      <c r="C37" s="3"/>
      <c r="D37" s="16"/>
      <c r="E37" s="18"/>
    </row>
    <row r="38" spans="1:5" ht="12.75" customHeight="1">
      <c r="A38" s="83" t="s">
        <v>68</v>
      </c>
      <c r="B38" s="56"/>
      <c r="C38" s="3" t="s">
        <v>91</v>
      </c>
      <c r="D38" s="16">
        <v>9.709855438214367</v>
      </c>
      <c r="E38" s="18">
        <v>976.7395322292673</v>
      </c>
    </row>
    <row r="39" spans="1:5" ht="12.75" customHeight="1">
      <c r="A39" s="83" t="s">
        <v>46</v>
      </c>
      <c r="B39" s="56"/>
      <c r="C39" s="3" t="s">
        <v>90</v>
      </c>
      <c r="D39" s="16">
        <v>1.474459529506626</v>
      </c>
      <c r="E39" s="18">
        <v>384.4599279547204</v>
      </c>
    </row>
    <row r="40" spans="1:5" ht="12.75" customHeight="1">
      <c r="A40" s="83" t="s">
        <v>47</v>
      </c>
      <c r="B40" s="56"/>
      <c r="C40" s="3" t="s">
        <v>90</v>
      </c>
      <c r="D40" s="16">
        <v>1.006945915205916</v>
      </c>
      <c r="E40" s="18">
        <v>1389.7320502013185</v>
      </c>
    </row>
    <row r="41" spans="1:5" ht="12.75" customHeight="1">
      <c r="A41" s="83" t="s">
        <v>69</v>
      </c>
      <c r="B41" s="56"/>
      <c r="C41" s="3" t="s">
        <v>89</v>
      </c>
      <c r="D41" s="16">
        <v>1.7261965223492208</v>
      </c>
      <c r="E41" s="18">
        <v>160.75205114377118</v>
      </c>
    </row>
    <row r="42" spans="1:5" ht="12.75" customHeight="1">
      <c r="A42" s="83" t="s">
        <v>48</v>
      </c>
      <c r="B42" s="56"/>
      <c r="C42" s="3" t="s">
        <v>91</v>
      </c>
      <c r="D42" s="16">
        <v>0.35962427548942094</v>
      </c>
      <c r="E42" s="18">
        <v>49.88707949589248</v>
      </c>
    </row>
    <row r="43" spans="1:5" ht="12.75" customHeight="1">
      <c r="A43" s="83" t="s">
        <v>70</v>
      </c>
      <c r="B43" s="56"/>
      <c r="C43" s="3" t="s">
        <v>93</v>
      </c>
      <c r="D43" s="16">
        <v>1.078872826468263</v>
      </c>
      <c r="E43" s="18">
        <v>82.71358336256682</v>
      </c>
    </row>
    <row r="44" spans="1:5" ht="12.75" customHeight="1">
      <c r="A44" s="83" t="s">
        <v>71</v>
      </c>
      <c r="B44" s="56"/>
      <c r="C44" s="3" t="s">
        <v>91</v>
      </c>
      <c r="D44" s="16">
        <v>1.078872826468263</v>
      </c>
      <c r="E44" s="18">
        <v>68.40772968359767</v>
      </c>
    </row>
    <row r="45" spans="1:5" ht="12.75" customHeight="1">
      <c r="A45" s="83" t="s">
        <v>49</v>
      </c>
      <c r="B45" s="56"/>
      <c r="C45" s="3" t="s">
        <v>91</v>
      </c>
      <c r="D45" s="16">
        <v>48.908901466561254</v>
      </c>
      <c r="E45" s="18">
        <v>2078.628312328853</v>
      </c>
    </row>
    <row r="46" spans="1:5" ht="12.75" customHeight="1">
      <c r="A46" s="83" t="s">
        <v>22</v>
      </c>
      <c r="B46" s="56"/>
      <c r="C46" s="3" t="s">
        <v>93</v>
      </c>
      <c r="D46" s="16">
        <v>10.069479713703787</v>
      </c>
      <c r="E46" s="18">
        <v>16563.20087124524</v>
      </c>
    </row>
    <row r="47" spans="1:5" ht="12.75" customHeight="1">
      <c r="A47" s="83" t="s">
        <v>50</v>
      </c>
      <c r="B47" s="56"/>
      <c r="C47" s="3" t="s">
        <v>93</v>
      </c>
      <c r="D47" s="16">
        <v>7.9117340607672615</v>
      </c>
      <c r="E47" s="18">
        <v>13013.939431700972</v>
      </c>
    </row>
    <row r="48" spans="1:5" ht="12.75" customHeight="1">
      <c r="A48" s="83" t="s">
        <v>51</v>
      </c>
      <c r="B48" s="56"/>
      <c r="C48" s="3" t="s">
        <v>93</v>
      </c>
      <c r="D48" s="16">
        <v>6.4732369588095775</v>
      </c>
      <c r="E48" s="18">
        <v>10647.769933661795</v>
      </c>
    </row>
    <row r="49" spans="1:5" ht="12.75" customHeight="1">
      <c r="A49" s="83" t="s">
        <v>23</v>
      </c>
      <c r="B49" s="56"/>
      <c r="C49" s="3" t="s">
        <v>93</v>
      </c>
      <c r="D49" s="16">
        <v>3.3085433345026733</v>
      </c>
      <c r="E49" s="18">
        <v>5442.194160981408</v>
      </c>
    </row>
    <row r="50" spans="1:5" ht="12.75" customHeight="1">
      <c r="A50" s="83" t="s">
        <v>24</v>
      </c>
      <c r="B50" s="56"/>
      <c r="C50" s="3" t="s">
        <v>90</v>
      </c>
      <c r="D50" s="16">
        <v>21.577456529365257</v>
      </c>
      <c r="E50" s="18">
        <v>1498.0652669497515</v>
      </c>
    </row>
    <row r="51" spans="1:5" ht="12.75" customHeight="1">
      <c r="A51" s="83" t="s">
        <v>25</v>
      </c>
      <c r="B51" s="56"/>
      <c r="C51" s="3" t="s">
        <v>93</v>
      </c>
      <c r="D51" s="16">
        <v>14.38497101957684</v>
      </c>
      <c r="E51" s="18">
        <v>7059.496452712431</v>
      </c>
    </row>
    <row r="52" spans="1:5" ht="12.75" customHeight="1">
      <c r="A52" s="83" t="s">
        <v>52</v>
      </c>
      <c r="B52" s="56"/>
      <c r="C52" s="3"/>
      <c r="D52" s="16"/>
      <c r="E52" s="16"/>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177</v>
      </c>
      <c r="B56" s="77"/>
      <c r="C56" s="77"/>
      <c r="D56" s="78"/>
      <c r="E56" s="3">
        <v>70353</v>
      </c>
    </row>
    <row r="57" spans="1:5" ht="12.75" customHeight="1">
      <c r="A57" s="82"/>
      <c r="B57" s="77"/>
      <c r="C57" s="77"/>
      <c r="D57" s="78"/>
      <c r="E57" s="18"/>
    </row>
    <row r="58" spans="1:5" ht="12.75">
      <c r="A58" s="82"/>
      <c r="B58" s="77"/>
      <c r="C58" s="77"/>
      <c r="D58" s="78"/>
      <c r="E58" s="18"/>
    </row>
    <row r="59" spans="1:5" ht="12.75">
      <c r="A59" s="83" t="s">
        <v>27</v>
      </c>
      <c r="B59" s="84"/>
      <c r="C59" s="84"/>
      <c r="D59" s="84"/>
      <c r="E59" s="18">
        <v>70353</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109</v>
      </c>
      <c r="D4" s="63"/>
      <c r="E4" s="63"/>
    </row>
    <row r="5" spans="2:5" ht="12.75">
      <c r="B5" s="7" t="s">
        <v>62</v>
      </c>
      <c r="C5" s="63">
        <v>1978</v>
      </c>
      <c r="D5" s="63"/>
      <c r="E5" s="63"/>
    </row>
    <row r="6" spans="2:5" ht="12.75">
      <c r="B6" s="7" t="s">
        <v>57</v>
      </c>
      <c r="C6" s="63">
        <v>4432.6</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19842.36</v>
      </c>
      <c r="C11" s="48">
        <v>249915.09</v>
      </c>
      <c r="D11" s="48">
        <v>-7775.04</v>
      </c>
      <c r="E11" s="18">
        <v>12067.32</v>
      </c>
    </row>
    <row r="12" spans="1:5" ht="12.75">
      <c r="A12" s="3" t="s">
        <v>1</v>
      </c>
      <c r="B12" s="18">
        <v>436627.25</v>
      </c>
      <c r="C12" s="18">
        <v>1045969.05</v>
      </c>
      <c r="D12" s="18">
        <v>138264.54</v>
      </c>
      <c r="E12" s="18">
        <v>574891.79</v>
      </c>
    </row>
    <row r="13" spans="1:5" ht="25.5">
      <c r="A13" s="3" t="s">
        <v>2</v>
      </c>
      <c r="B13" s="18">
        <v>371212.69</v>
      </c>
      <c r="C13" s="18">
        <v>908740.01</v>
      </c>
      <c r="D13" s="18">
        <v>73904.53</v>
      </c>
      <c r="E13" s="18">
        <v>445117.22</v>
      </c>
    </row>
    <row r="14" spans="1:5" ht="38.25">
      <c r="A14" s="3" t="s">
        <v>3</v>
      </c>
      <c r="B14" s="18"/>
      <c r="C14" s="18"/>
      <c r="D14" s="18"/>
      <c r="E14" s="18">
        <v>0</v>
      </c>
    </row>
    <row r="15" spans="1:5" ht="12.75">
      <c r="A15" s="3" t="s">
        <v>4</v>
      </c>
      <c r="B15" s="18">
        <v>375230.97929844866</v>
      </c>
      <c r="C15" s="18"/>
      <c r="D15" s="18">
        <v>84328</v>
      </c>
      <c r="E15" s="18">
        <v>459558.97929844866</v>
      </c>
    </row>
    <row r="16" spans="1:5" ht="12.75">
      <c r="A16" s="3" t="s">
        <v>5</v>
      </c>
      <c r="B16" s="18">
        <v>81238.63070155133</v>
      </c>
      <c r="C16" s="18"/>
      <c r="D16" s="18">
        <v>46161.5</v>
      </c>
      <c r="E16" s="18">
        <v>127400.13070155133</v>
      </c>
    </row>
    <row r="17" spans="1:5" ht="12.75">
      <c r="A17" s="3" t="s">
        <v>32</v>
      </c>
      <c r="B17" s="18">
        <v>7.05</v>
      </c>
      <c r="C17" s="18"/>
      <c r="D17" s="18"/>
      <c r="E17" s="18">
        <v>7.05</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31206.12</v>
      </c>
    </row>
    <row r="24" spans="1:5" ht="51">
      <c r="A24" s="5" t="s">
        <v>12</v>
      </c>
      <c r="B24" s="3" t="s">
        <v>34</v>
      </c>
      <c r="C24" s="4" t="s">
        <v>61</v>
      </c>
      <c r="D24" s="3"/>
      <c r="E24" s="18">
        <v>248.83</v>
      </c>
    </row>
    <row r="25" spans="1:5" ht="12.75">
      <c r="A25" s="5" t="s">
        <v>13</v>
      </c>
      <c r="B25" s="3" t="s">
        <v>59</v>
      </c>
      <c r="C25" s="4" t="s">
        <v>61</v>
      </c>
      <c r="D25" s="3"/>
      <c r="E25" s="18">
        <v>4277.88</v>
      </c>
    </row>
    <row r="26" spans="1:5" ht="25.5">
      <c r="A26" s="5" t="s">
        <v>14</v>
      </c>
      <c r="B26" s="3" t="s">
        <v>35</v>
      </c>
      <c r="C26" s="4" t="s">
        <v>61</v>
      </c>
      <c r="D26" s="3">
        <v>5175.02</v>
      </c>
      <c r="E26" s="18">
        <v>54330</v>
      </c>
    </row>
    <row r="27" spans="1:5" ht="12.75">
      <c r="A27" s="5" t="s">
        <v>44</v>
      </c>
      <c r="B27" s="3" t="s">
        <v>15</v>
      </c>
      <c r="C27" s="4" t="s">
        <v>61</v>
      </c>
      <c r="D27" s="3">
        <v>462</v>
      </c>
      <c r="E27" s="18">
        <v>30947</v>
      </c>
    </row>
    <row r="28" spans="1:5" ht="25.5">
      <c r="A28" s="5" t="s">
        <v>36</v>
      </c>
      <c r="B28" s="3" t="s">
        <v>16</v>
      </c>
      <c r="C28" s="4" t="s">
        <v>61</v>
      </c>
      <c r="D28" s="3"/>
      <c r="E28" s="18">
        <v>18.18</v>
      </c>
    </row>
    <row r="29" spans="1:5" ht="25.5">
      <c r="A29" s="5" t="s">
        <v>37</v>
      </c>
      <c r="B29" s="3" t="s">
        <v>38</v>
      </c>
      <c r="C29" s="4" t="s">
        <v>61</v>
      </c>
      <c r="D29" s="3"/>
      <c r="E29" s="18">
        <v>7486.82</v>
      </c>
    </row>
    <row r="30" spans="1:5" ht="63.75">
      <c r="A30" s="5" t="s">
        <v>39</v>
      </c>
      <c r="B30" s="3" t="s">
        <v>40</v>
      </c>
      <c r="C30" s="4" t="s">
        <v>60</v>
      </c>
      <c r="D30" s="16">
        <v>35.460800000000006</v>
      </c>
      <c r="E30" s="18">
        <v>23500.405127519098</v>
      </c>
    </row>
    <row r="31" spans="1:5" ht="76.5">
      <c r="A31" s="11" t="s">
        <v>17</v>
      </c>
      <c r="B31" s="11" t="s">
        <v>18</v>
      </c>
      <c r="C31" s="12" t="s">
        <v>61</v>
      </c>
      <c r="D31" s="10"/>
      <c r="E31" s="49">
        <v>93975.29</v>
      </c>
    </row>
    <row r="32" spans="1:5" ht="25.5">
      <c r="A32" s="5" t="s">
        <v>41</v>
      </c>
      <c r="B32" s="3" t="s">
        <v>42</v>
      </c>
      <c r="C32" s="4" t="s">
        <v>61</v>
      </c>
      <c r="D32" s="19">
        <v>44.096004523773374</v>
      </c>
      <c r="E32" s="18">
        <v>2687.0480567147147</v>
      </c>
    </row>
    <row r="33" spans="1:5" ht="37.5" customHeight="1">
      <c r="A33" s="5" t="s">
        <v>43</v>
      </c>
      <c r="B33" s="3" t="s">
        <v>19</v>
      </c>
      <c r="C33" s="4" t="s">
        <v>61</v>
      </c>
      <c r="D33" s="19">
        <v>3226.0869448950853</v>
      </c>
      <c r="E33" s="18">
        <v>29441.46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16.245896403495454</v>
      </c>
      <c r="E36" s="18">
        <v>1251.3865873261045</v>
      </c>
    </row>
    <row r="37" spans="1:5" ht="12.75" customHeight="1">
      <c r="A37" s="83" t="s">
        <v>21</v>
      </c>
      <c r="B37" s="56"/>
      <c r="C37" s="3"/>
      <c r="D37" s="16"/>
      <c r="E37" s="18"/>
    </row>
    <row r="38" spans="1:5" ht="12.75" customHeight="1">
      <c r="A38" s="83" t="s">
        <v>68</v>
      </c>
      <c r="B38" s="56"/>
      <c r="C38" s="3" t="s">
        <v>91</v>
      </c>
      <c r="D38" s="16">
        <v>15.66568581765633</v>
      </c>
      <c r="E38" s="18">
        <v>1575.8519511390589</v>
      </c>
    </row>
    <row r="39" spans="1:5" ht="12.75" customHeight="1">
      <c r="A39" s="83" t="s">
        <v>46</v>
      </c>
      <c r="B39" s="56"/>
      <c r="C39" s="3" t="s">
        <v>90</v>
      </c>
      <c r="D39" s="16">
        <v>2.378863401940406</v>
      </c>
      <c r="E39" s="18">
        <v>620.2799288971732</v>
      </c>
    </row>
    <row r="40" spans="1:5" ht="12.75" customHeight="1">
      <c r="A40" s="83" t="s">
        <v>47</v>
      </c>
      <c r="B40" s="56"/>
      <c r="C40" s="3" t="s">
        <v>90</v>
      </c>
      <c r="D40" s="16">
        <v>1.624586322975083</v>
      </c>
      <c r="E40" s="18">
        <v>2242.1657879167083</v>
      </c>
    </row>
    <row r="41" spans="1:5" ht="12.75" customHeight="1">
      <c r="A41" s="83" t="s">
        <v>69</v>
      </c>
      <c r="B41" s="56"/>
      <c r="C41" s="3" t="s">
        <v>89</v>
      </c>
      <c r="D41" s="16">
        <v>2.7850108120277923</v>
      </c>
      <c r="E41" s="18">
        <v>259.35413187008817</v>
      </c>
    </row>
    <row r="42" spans="1:5" ht="12.75" customHeight="1">
      <c r="A42" s="83" t="s">
        <v>48</v>
      </c>
      <c r="B42" s="56"/>
      <c r="C42" s="3" t="s">
        <v>91</v>
      </c>
      <c r="D42" s="16">
        <v>0.5802105858391233</v>
      </c>
      <c r="E42" s="18">
        <v>80.48681246760319</v>
      </c>
    </row>
    <row r="43" spans="1:5" ht="12.75" customHeight="1">
      <c r="A43" s="83" t="s">
        <v>70</v>
      </c>
      <c r="B43" s="56"/>
      <c r="C43" s="3" t="s">
        <v>93</v>
      </c>
      <c r="D43" s="16">
        <v>1.74063175751737</v>
      </c>
      <c r="E43" s="18">
        <v>133.4484347429984</v>
      </c>
    </row>
    <row r="44" spans="1:5" ht="12.75" customHeight="1">
      <c r="A44" s="83" t="s">
        <v>71</v>
      </c>
      <c r="B44" s="56"/>
      <c r="C44" s="3" t="s">
        <v>91</v>
      </c>
      <c r="D44" s="16">
        <v>1.74063175751737</v>
      </c>
      <c r="E44" s="18">
        <v>110.36765763831805</v>
      </c>
    </row>
    <row r="45" spans="1:5" ht="12.75" customHeight="1">
      <c r="A45" s="83" t="s">
        <v>49</v>
      </c>
      <c r="B45" s="56"/>
      <c r="C45" s="3" t="s">
        <v>91</v>
      </c>
      <c r="D45" s="16">
        <v>78.90863967412078</v>
      </c>
      <c r="E45" s="18">
        <v>3353.617186150133</v>
      </c>
    </row>
    <row r="46" spans="1:5" ht="12.75" customHeight="1">
      <c r="A46" s="83" t="s">
        <v>22</v>
      </c>
      <c r="B46" s="56"/>
      <c r="C46" s="3" t="s">
        <v>93</v>
      </c>
      <c r="D46" s="16">
        <v>16.245896403495454</v>
      </c>
      <c r="E46" s="18">
        <v>26722.735743569072</v>
      </c>
    </row>
    <row r="47" spans="1:5" ht="12.75" customHeight="1">
      <c r="A47" s="83" t="s">
        <v>50</v>
      </c>
      <c r="B47" s="56"/>
      <c r="C47" s="3" t="s">
        <v>93</v>
      </c>
      <c r="D47" s="16">
        <v>12.764632888460714</v>
      </c>
      <c r="E47" s="18">
        <v>20996.428596111862</v>
      </c>
    </row>
    <row r="48" spans="1:5" ht="12.75" customHeight="1">
      <c r="A48" s="83" t="s">
        <v>51</v>
      </c>
      <c r="B48" s="56"/>
      <c r="C48" s="3" t="s">
        <v>93</v>
      </c>
      <c r="D48" s="16">
        <v>10.44379054510422</v>
      </c>
      <c r="E48" s="18">
        <v>17178.8982339482</v>
      </c>
    </row>
    <row r="49" spans="1:5" ht="12.75" customHeight="1">
      <c r="A49" s="83" t="s">
        <v>23</v>
      </c>
      <c r="B49" s="56"/>
      <c r="C49" s="3" t="s">
        <v>93</v>
      </c>
      <c r="D49" s="16">
        <v>5.337937389719936</v>
      </c>
      <c r="E49" s="18">
        <v>8780.326795503453</v>
      </c>
    </row>
    <row r="50" spans="1:5" ht="12.75" customHeight="1">
      <c r="A50" s="83" t="s">
        <v>24</v>
      </c>
      <c r="B50" s="56"/>
      <c r="C50" s="3" t="s">
        <v>90</v>
      </c>
      <c r="D50" s="16">
        <v>34.812635150347404</v>
      </c>
      <c r="E50" s="18">
        <v>2416.948424794886</v>
      </c>
    </row>
    <row r="51" spans="1:5" ht="12.75" customHeight="1">
      <c r="A51" s="83" t="s">
        <v>25</v>
      </c>
      <c r="B51" s="56"/>
      <c r="C51" s="3" t="s">
        <v>93</v>
      </c>
      <c r="D51" s="16">
        <v>23.208423433564935</v>
      </c>
      <c r="E51" s="18">
        <v>11389.649842139159</v>
      </c>
    </row>
    <row r="52" spans="1:5" ht="12.75" customHeight="1">
      <c r="A52" s="83" t="s">
        <v>52</v>
      </c>
      <c r="B52" s="56"/>
      <c r="C52" s="3"/>
      <c r="D52" s="16"/>
      <c r="E52" s="16"/>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175</v>
      </c>
      <c r="B56" s="77"/>
      <c r="C56" s="77"/>
      <c r="D56" s="78"/>
      <c r="E56" s="3">
        <v>84328</v>
      </c>
    </row>
    <row r="57" spans="1:5" ht="12.75" customHeight="1">
      <c r="A57" s="82"/>
      <c r="B57" s="77"/>
      <c r="C57" s="77"/>
      <c r="D57" s="78"/>
      <c r="E57" s="18"/>
    </row>
    <row r="58" spans="1:5" ht="12.75">
      <c r="A58" s="82"/>
      <c r="B58" s="77"/>
      <c r="C58" s="77"/>
      <c r="D58" s="78"/>
      <c r="E58" s="18"/>
    </row>
    <row r="59" spans="1:5" ht="12.75">
      <c r="A59" s="83" t="s">
        <v>27</v>
      </c>
      <c r="B59" s="84"/>
      <c r="C59" s="84"/>
      <c r="D59" s="84"/>
      <c r="E59" s="18">
        <v>84328</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E69"/>
  <sheetViews>
    <sheetView workbookViewId="0" topLeftCell="A4">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110</v>
      </c>
      <c r="D4" s="63"/>
      <c r="E4" s="63"/>
    </row>
    <row r="5" spans="2:5" ht="12.75">
      <c r="B5" s="7" t="s">
        <v>62</v>
      </c>
      <c r="C5" s="63">
        <v>1975</v>
      </c>
      <c r="D5" s="63"/>
      <c r="E5" s="63"/>
    </row>
    <row r="6" spans="2:5" ht="12.75">
      <c r="B6" s="7" t="s">
        <v>57</v>
      </c>
      <c r="C6" s="63">
        <v>5483.3</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58041.6</v>
      </c>
      <c r="C11" s="48">
        <v>326110.68</v>
      </c>
      <c r="D11" s="48">
        <v>-13573.76</v>
      </c>
      <c r="E11" s="18">
        <v>44467.84</v>
      </c>
    </row>
    <row r="12" spans="1:5" ht="12.75">
      <c r="A12" s="3" t="s">
        <v>1</v>
      </c>
      <c r="B12" s="18">
        <v>542160.84</v>
      </c>
      <c r="C12" s="18">
        <v>1389979.04</v>
      </c>
      <c r="D12" s="18">
        <v>168019.3</v>
      </c>
      <c r="E12" s="18">
        <v>710180.14</v>
      </c>
    </row>
    <row r="13" spans="1:5" ht="25.5">
      <c r="A13" s="3" t="s">
        <v>2</v>
      </c>
      <c r="B13" s="18">
        <v>507924.85</v>
      </c>
      <c r="C13" s="18">
        <v>1232985.83</v>
      </c>
      <c r="D13" s="18">
        <v>98751.45</v>
      </c>
      <c r="E13" s="18">
        <v>606676.3</v>
      </c>
    </row>
    <row r="14" spans="1:5" ht="38.25">
      <c r="A14" s="3" t="s">
        <v>3</v>
      </c>
      <c r="B14" s="18">
        <v>40862.78</v>
      </c>
      <c r="C14" s="18"/>
      <c r="D14" s="18">
        <v>7122.42</v>
      </c>
      <c r="E14" s="18">
        <v>47985.2</v>
      </c>
    </row>
    <row r="15" spans="1:5" ht="12.75">
      <c r="A15" s="3" t="s">
        <v>4</v>
      </c>
      <c r="B15" s="18">
        <v>475258.13885743305</v>
      </c>
      <c r="C15" s="18"/>
      <c r="D15" s="18">
        <v>161564</v>
      </c>
      <c r="E15" s="18">
        <v>636822.1388574331</v>
      </c>
    </row>
    <row r="16" spans="1:5" ht="12.75">
      <c r="A16" s="3" t="s">
        <v>5</v>
      </c>
      <c r="B16" s="18">
        <v>165807.08114256692</v>
      </c>
      <c r="C16" s="18"/>
      <c r="D16" s="18">
        <v>3.96</v>
      </c>
      <c r="E16" s="18">
        <v>165811.04114256692</v>
      </c>
    </row>
    <row r="17" spans="1:5" ht="12.75">
      <c r="A17" s="3" t="s">
        <v>32</v>
      </c>
      <c r="B17" s="18">
        <v>7.22</v>
      </c>
      <c r="C17" s="18"/>
      <c r="D17" s="18"/>
      <c r="E17" s="18">
        <v>7.22</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38603.2</v>
      </c>
    </row>
    <row r="24" spans="1:5" ht="51">
      <c r="A24" s="5" t="s">
        <v>12</v>
      </c>
      <c r="B24" s="3" t="s">
        <v>34</v>
      </c>
      <c r="C24" s="4" t="s">
        <v>61</v>
      </c>
      <c r="D24" s="3"/>
      <c r="E24" s="18">
        <v>307.82</v>
      </c>
    </row>
    <row r="25" spans="1:5" ht="12.75">
      <c r="A25" s="5" t="s">
        <v>13</v>
      </c>
      <c r="B25" s="3" t="s">
        <v>59</v>
      </c>
      <c r="C25" s="4" t="s">
        <v>61</v>
      </c>
      <c r="D25" s="3"/>
      <c r="E25" s="18">
        <v>5291.9</v>
      </c>
    </row>
    <row r="26" spans="1:5" ht="25.5">
      <c r="A26" s="5" t="s">
        <v>14</v>
      </c>
      <c r="B26" s="3" t="s">
        <v>35</v>
      </c>
      <c r="C26" s="4" t="s">
        <v>61</v>
      </c>
      <c r="D26" s="3">
        <v>7035.2</v>
      </c>
      <c r="E26" s="18">
        <v>95757</v>
      </c>
    </row>
    <row r="27" spans="1:5" ht="12.75">
      <c r="A27" s="5" t="s">
        <v>44</v>
      </c>
      <c r="B27" s="3" t="s">
        <v>15</v>
      </c>
      <c r="C27" s="4" t="s">
        <v>61</v>
      </c>
      <c r="D27" s="3">
        <v>624.6</v>
      </c>
      <c r="E27" s="18">
        <v>41839</v>
      </c>
    </row>
    <row r="28" spans="1:5" ht="25.5">
      <c r="A28" s="5" t="s">
        <v>36</v>
      </c>
      <c r="B28" s="3" t="s">
        <v>16</v>
      </c>
      <c r="C28" s="4" t="s">
        <v>61</v>
      </c>
      <c r="D28" s="3"/>
      <c r="E28" s="18">
        <v>22.49</v>
      </c>
    </row>
    <row r="29" spans="1:5" ht="25.5">
      <c r="A29" s="5" t="s">
        <v>37</v>
      </c>
      <c r="B29" s="3" t="s">
        <v>38</v>
      </c>
      <c r="C29" s="4" t="s">
        <v>61</v>
      </c>
      <c r="D29" s="3"/>
      <c r="E29" s="18">
        <v>9261.5</v>
      </c>
    </row>
    <row r="30" spans="1:5" ht="63.75">
      <c r="A30" s="5" t="s">
        <v>39</v>
      </c>
      <c r="B30" s="3" t="s">
        <v>40</v>
      </c>
      <c r="C30" s="4" t="s">
        <v>60</v>
      </c>
      <c r="D30" s="16">
        <v>43.866400000000006</v>
      </c>
      <c r="E30" s="18">
        <v>5528.6</v>
      </c>
    </row>
    <row r="31" spans="1:5" ht="76.5">
      <c r="A31" s="11" t="s">
        <v>17</v>
      </c>
      <c r="B31" s="11" t="s">
        <v>18</v>
      </c>
      <c r="C31" s="12" t="s">
        <v>61</v>
      </c>
      <c r="D31" s="10"/>
      <c r="E31" s="49">
        <v>116251.12</v>
      </c>
    </row>
    <row r="32" spans="1:5" ht="25.5">
      <c r="A32" s="5" t="s">
        <v>41</v>
      </c>
      <c r="B32" s="3" t="s">
        <v>42</v>
      </c>
      <c r="C32" s="4" t="s">
        <v>61</v>
      </c>
      <c r="D32" s="19">
        <v>54.54848657790158</v>
      </c>
      <c r="E32" s="18">
        <v>3323.9838039488777</v>
      </c>
    </row>
    <row r="33" spans="1:5" ht="39.75" customHeight="1">
      <c r="A33" s="5" t="s">
        <v>43</v>
      </c>
      <c r="B33" s="3" t="s">
        <v>19</v>
      </c>
      <c r="C33" s="4" t="s">
        <v>61</v>
      </c>
      <c r="D33" s="19">
        <v>3990.79604406967</v>
      </c>
      <c r="E33" s="18">
        <v>36420.24</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20.096810844490054</v>
      </c>
      <c r="E36" s="18">
        <v>1548.014274756402</v>
      </c>
    </row>
    <row r="37" spans="1:5" ht="12.75" customHeight="1">
      <c r="A37" s="83" t="s">
        <v>21</v>
      </c>
      <c r="B37" s="56"/>
      <c r="C37" s="3"/>
      <c r="D37" s="16"/>
      <c r="E37" s="18"/>
    </row>
    <row r="38" spans="1:5" ht="12.75" customHeight="1">
      <c r="A38" s="83" t="s">
        <v>68</v>
      </c>
      <c r="B38" s="56"/>
      <c r="C38" s="3" t="s">
        <v>91</v>
      </c>
      <c r="D38" s="16">
        <v>19.37906760004398</v>
      </c>
      <c r="E38" s="18">
        <v>1949.3906519155353</v>
      </c>
    </row>
    <row r="39" spans="1:5" ht="12.75" customHeight="1">
      <c r="A39" s="83" t="s">
        <v>46</v>
      </c>
      <c r="B39" s="56"/>
      <c r="C39" s="3" t="s">
        <v>90</v>
      </c>
      <c r="D39" s="16">
        <v>2.942747302228901</v>
      </c>
      <c r="E39" s="18">
        <v>767.3105929075193</v>
      </c>
    </row>
    <row r="40" spans="1:5" ht="12.75" customHeight="1">
      <c r="A40" s="83" t="s">
        <v>47</v>
      </c>
      <c r="B40" s="56"/>
      <c r="C40" s="3" t="s">
        <v>90</v>
      </c>
      <c r="D40" s="16">
        <v>2.0096769807267227</v>
      </c>
      <c r="E40" s="18">
        <v>2773.646993837406</v>
      </c>
    </row>
    <row r="41" spans="1:5" ht="12.75" customHeight="1">
      <c r="A41" s="83" t="s">
        <v>69</v>
      </c>
      <c r="B41" s="56"/>
      <c r="C41" s="3" t="s">
        <v>89</v>
      </c>
      <c r="D41" s="16">
        <v>3.4451675733411524</v>
      </c>
      <c r="E41" s="18">
        <v>320.8312302673948</v>
      </c>
    </row>
    <row r="42" spans="1:5" ht="12.75" customHeight="1">
      <c r="A42" s="83" t="s">
        <v>48</v>
      </c>
      <c r="B42" s="56"/>
      <c r="C42" s="3" t="s">
        <v>91</v>
      </c>
      <c r="D42" s="16">
        <v>0.7177432444460733</v>
      </c>
      <c r="E42" s="18">
        <v>99.5653428695593</v>
      </c>
    </row>
    <row r="43" spans="1:5" ht="12.75" customHeight="1">
      <c r="A43" s="83" t="s">
        <v>70</v>
      </c>
      <c r="B43" s="56"/>
      <c r="C43" s="3" t="s">
        <v>93</v>
      </c>
      <c r="D43" s="16">
        <v>2.15322973333822</v>
      </c>
      <c r="E43" s="18">
        <v>165.08094622259688</v>
      </c>
    </row>
    <row r="44" spans="1:5" ht="12.75" customHeight="1">
      <c r="A44" s="83" t="s">
        <v>71</v>
      </c>
      <c r="B44" s="56"/>
      <c r="C44" s="3" t="s">
        <v>91</v>
      </c>
      <c r="D44" s="16">
        <v>2.15322973333822</v>
      </c>
      <c r="E44" s="18">
        <v>136.52911995853208</v>
      </c>
    </row>
    <row r="45" spans="1:5" ht="12.75" customHeight="1">
      <c r="A45" s="83" t="s">
        <v>49</v>
      </c>
      <c r="B45" s="56"/>
      <c r="C45" s="3" t="s">
        <v>91</v>
      </c>
      <c r="D45" s="16">
        <v>97.61308124466599</v>
      </c>
      <c r="E45" s="18">
        <v>4148.555952898304</v>
      </c>
    </row>
    <row r="46" spans="1:5" ht="12.75" customHeight="1">
      <c r="A46" s="83" t="s">
        <v>22</v>
      </c>
      <c r="B46" s="56"/>
      <c r="C46" s="3" t="s">
        <v>93</v>
      </c>
      <c r="D46" s="16">
        <v>20.096810844490054</v>
      </c>
      <c r="E46" s="18">
        <v>33057.07189972302</v>
      </c>
    </row>
    <row r="47" spans="1:5" ht="12.75" customHeight="1">
      <c r="A47" s="83" t="s">
        <v>50</v>
      </c>
      <c r="B47" s="56"/>
      <c r="C47" s="3" t="s">
        <v>93</v>
      </c>
      <c r="D47" s="16">
        <v>15.790351377813614</v>
      </c>
      <c r="E47" s="18">
        <v>25973.40543271673</v>
      </c>
    </row>
    <row r="48" spans="1:5" ht="12.75" customHeight="1">
      <c r="A48" s="83" t="s">
        <v>51</v>
      </c>
      <c r="B48" s="56"/>
      <c r="C48" s="3" t="s">
        <v>93</v>
      </c>
      <c r="D48" s="16">
        <v>12.919378400029322</v>
      </c>
      <c r="E48" s="18">
        <v>21250.97069128912</v>
      </c>
    </row>
    <row r="49" spans="1:5" ht="12.75" customHeight="1">
      <c r="A49" s="83" t="s">
        <v>23</v>
      </c>
      <c r="B49" s="56"/>
      <c r="C49" s="3" t="s">
        <v>93</v>
      </c>
      <c r="D49" s="16">
        <v>6.603237848903876</v>
      </c>
      <c r="E49" s="18">
        <v>10861.608518202429</v>
      </c>
    </row>
    <row r="50" spans="1:5" ht="12.75" customHeight="1">
      <c r="A50" s="83" t="s">
        <v>24</v>
      </c>
      <c r="B50" s="56"/>
      <c r="C50" s="3" t="s">
        <v>90</v>
      </c>
      <c r="D50" s="16">
        <v>43.06459466676441</v>
      </c>
      <c r="E50" s="18">
        <v>2989.859968794341</v>
      </c>
    </row>
    <row r="51" spans="1:5" ht="12.75" customHeight="1">
      <c r="A51" s="83" t="s">
        <v>25</v>
      </c>
      <c r="B51" s="56"/>
      <c r="C51" s="3" t="s">
        <v>93</v>
      </c>
      <c r="D51" s="16">
        <v>28.709729777842938</v>
      </c>
      <c r="E51" s="18">
        <v>14089.44343712531</v>
      </c>
    </row>
    <row r="52" spans="1:5" ht="12.75" customHeight="1">
      <c r="A52" s="83" t="s">
        <v>52</v>
      </c>
      <c r="B52" s="56"/>
      <c r="C52" s="3"/>
      <c r="D52" s="16"/>
      <c r="E52" s="16">
        <v>2520</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172</v>
      </c>
      <c r="B56" s="77"/>
      <c r="C56" s="77"/>
      <c r="D56" s="78"/>
      <c r="E56" s="3">
        <v>161564</v>
      </c>
    </row>
    <row r="57" spans="1:5" ht="12.75" customHeight="1">
      <c r="A57" s="82"/>
      <c r="B57" s="77"/>
      <c r="C57" s="77"/>
      <c r="D57" s="78"/>
      <c r="E57" s="18"/>
    </row>
    <row r="58" spans="1:5" ht="12.75">
      <c r="A58" s="82"/>
      <c r="B58" s="77"/>
      <c r="C58" s="77"/>
      <c r="D58" s="78"/>
      <c r="E58" s="18"/>
    </row>
    <row r="59" spans="1:5" ht="12.75">
      <c r="A59" s="83" t="s">
        <v>27</v>
      </c>
      <c r="B59" s="84"/>
      <c r="C59" s="84"/>
      <c r="D59" s="84"/>
      <c r="E59" s="18">
        <v>161564</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111</v>
      </c>
      <c r="D4" s="63"/>
      <c r="E4" s="63"/>
    </row>
    <row r="5" spans="2:5" ht="12.75">
      <c r="B5" s="7" t="s">
        <v>62</v>
      </c>
      <c r="C5" s="63">
        <v>1975</v>
      </c>
      <c r="D5" s="63"/>
      <c r="E5" s="63"/>
    </row>
    <row r="6" spans="2:5" ht="12.75">
      <c r="B6" s="7" t="s">
        <v>57</v>
      </c>
      <c r="C6" s="63">
        <v>2734.2</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3690.37</v>
      </c>
      <c r="C11" s="48">
        <v>150562.85</v>
      </c>
      <c r="D11" s="48">
        <v>72591.89</v>
      </c>
      <c r="E11" s="18">
        <v>76282.26</v>
      </c>
    </row>
    <row r="12" spans="1:5" ht="12.75">
      <c r="A12" s="3" t="s">
        <v>1</v>
      </c>
      <c r="B12" s="18">
        <v>272031.53</v>
      </c>
      <c r="C12" s="18">
        <v>660227.43</v>
      </c>
      <c r="D12" s="18">
        <v>88779.45</v>
      </c>
      <c r="E12" s="18">
        <v>360810.98</v>
      </c>
    </row>
    <row r="13" spans="1:5" ht="25.5">
      <c r="A13" s="3" t="s">
        <v>2</v>
      </c>
      <c r="B13" s="18">
        <v>244411.75</v>
      </c>
      <c r="C13" s="18">
        <v>593250.65</v>
      </c>
      <c r="D13" s="18">
        <v>47912.53</v>
      </c>
      <c r="E13" s="18">
        <v>292324.28</v>
      </c>
    </row>
    <row r="14" spans="1:5" ht="38.25">
      <c r="A14" s="3" t="s">
        <v>3</v>
      </c>
      <c r="B14" s="18"/>
      <c r="C14" s="18"/>
      <c r="D14" s="18"/>
      <c r="E14" s="18">
        <v>0</v>
      </c>
    </row>
    <row r="15" spans="1:5" ht="12.75">
      <c r="A15" s="3" t="s">
        <v>4</v>
      </c>
      <c r="B15" s="18">
        <v>248860.89282583998</v>
      </c>
      <c r="C15" s="18"/>
      <c r="D15" s="18">
        <v>134881.08</v>
      </c>
      <c r="E15" s="18">
        <v>383741.97282584</v>
      </c>
    </row>
    <row r="16" spans="1:5" ht="12.75">
      <c r="A16" s="3" t="s">
        <v>5</v>
      </c>
      <c r="B16" s="18">
        <v>26861.00717416004</v>
      </c>
      <c r="C16" s="18"/>
      <c r="D16" s="18">
        <v>26490.26</v>
      </c>
      <c r="E16" s="18">
        <v>53351.267174160035</v>
      </c>
    </row>
    <row r="17" spans="1:5" ht="12.75">
      <c r="A17" s="3" t="s">
        <v>32</v>
      </c>
      <c r="B17" s="18">
        <v>7.58</v>
      </c>
      <c r="C17" s="18"/>
      <c r="D17" s="18"/>
      <c r="E17" s="18">
        <v>7.58</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19249.15</v>
      </c>
    </row>
    <row r="24" spans="1:5" ht="51">
      <c r="A24" s="5" t="s">
        <v>12</v>
      </c>
      <c r="B24" s="3" t="s">
        <v>34</v>
      </c>
      <c r="C24" s="4" t="s">
        <v>61</v>
      </c>
      <c r="D24" s="3">
        <v>0</v>
      </c>
      <c r="E24" s="18">
        <v>153.49</v>
      </c>
    </row>
    <row r="25" spans="1:5" ht="12.75">
      <c r="A25" s="5" t="s">
        <v>13</v>
      </c>
      <c r="B25" s="3" t="s">
        <v>59</v>
      </c>
      <c r="C25" s="4" t="s">
        <v>61</v>
      </c>
      <c r="D25" s="3"/>
      <c r="E25" s="18">
        <v>2638.76</v>
      </c>
    </row>
    <row r="26" spans="1:5" ht="25.5">
      <c r="A26" s="5" t="s">
        <v>14</v>
      </c>
      <c r="B26" s="3" t="s">
        <v>35</v>
      </c>
      <c r="C26" s="4" t="s">
        <v>61</v>
      </c>
      <c r="D26" s="3">
        <v>3189</v>
      </c>
      <c r="E26" s="18">
        <v>49576</v>
      </c>
    </row>
    <row r="27" spans="1:5" ht="12.75">
      <c r="A27" s="5" t="s">
        <v>44</v>
      </c>
      <c r="B27" s="3" t="s">
        <v>15</v>
      </c>
      <c r="C27" s="4" t="s">
        <v>61</v>
      </c>
      <c r="D27" s="3">
        <v>305</v>
      </c>
      <c r="E27" s="18">
        <v>20430</v>
      </c>
    </row>
    <row r="28" spans="1:5" ht="25.5">
      <c r="A28" s="5" t="s">
        <v>36</v>
      </c>
      <c r="B28" s="3" t="s">
        <v>16</v>
      </c>
      <c r="C28" s="4" t="s">
        <v>61</v>
      </c>
      <c r="D28" s="3"/>
      <c r="E28" s="18">
        <v>11.22</v>
      </c>
    </row>
    <row r="29" spans="1:5" ht="25.5">
      <c r="A29" s="5" t="s">
        <v>37</v>
      </c>
      <c r="B29" s="3" t="s">
        <v>38</v>
      </c>
      <c r="C29" s="4" t="s">
        <v>61</v>
      </c>
      <c r="D29" s="3"/>
      <c r="E29" s="18">
        <v>4618.16</v>
      </c>
    </row>
    <row r="30" spans="1:5" ht="63.75">
      <c r="A30" s="5" t="s">
        <v>39</v>
      </c>
      <c r="B30" s="3" t="s">
        <v>40</v>
      </c>
      <c r="C30" s="4" t="s">
        <v>60</v>
      </c>
      <c r="D30" s="16">
        <v>21.8736</v>
      </c>
      <c r="E30" s="18">
        <v>14495.963475085211</v>
      </c>
    </row>
    <row r="31" spans="1:5" ht="76.5">
      <c r="A31" s="11" t="s">
        <v>17</v>
      </c>
      <c r="B31" s="11" t="s">
        <v>18</v>
      </c>
      <c r="C31" s="12" t="s">
        <v>61</v>
      </c>
      <c r="D31" s="10"/>
      <c r="E31" s="49">
        <v>57967.61</v>
      </c>
    </row>
    <row r="32" spans="1:5" ht="25.5">
      <c r="A32" s="5" t="s">
        <v>41</v>
      </c>
      <c r="B32" s="3" t="s">
        <v>42</v>
      </c>
      <c r="C32" s="4" t="s">
        <v>61</v>
      </c>
      <c r="D32" s="19">
        <v>27.200129849050477</v>
      </c>
      <c r="E32" s="18">
        <v>1657.475701996429</v>
      </c>
    </row>
    <row r="33" spans="1:5" ht="38.25" customHeight="1">
      <c r="A33" s="5" t="s">
        <v>43</v>
      </c>
      <c r="B33" s="3" t="s">
        <v>19</v>
      </c>
      <c r="C33" s="4" t="s">
        <v>61</v>
      </c>
      <c r="D33" s="19">
        <v>1989.9758436881607</v>
      </c>
      <c r="E33" s="18">
        <v>18160.64</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10.021100470702807</v>
      </c>
      <c r="E36" s="18">
        <v>771.9038954715143</v>
      </c>
    </row>
    <row r="37" spans="1:5" ht="12.75" customHeight="1">
      <c r="A37" s="83" t="s">
        <v>21</v>
      </c>
      <c r="B37" s="56"/>
      <c r="C37" s="3"/>
      <c r="D37" s="16"/>
      <c r="E37" s="18"/>
    </row>
    <row r="38" spans="1:5" ht="12.75" customHeight="1">
      <c r="A38" s="83" t="s">
        <v>68</v>
      </c>
      <c r="B38" s="56"/>
      <c r="C38" s="3" t="s">
        <v>91</v>
      </c>
      <c r="D38" s="16">
        <v>9.663204025320564</v>
      </c>
      <c r="E38" s="18">
        <v>972.0467456581722</v>
      </c>
    </row>
    <row r="39" spans="1:5" ht="12.75" customHeight="1">
      <c r="A39" s="83" t="s">
        <v>46</v>
      </c>
      <c r="B39" s="56"/>
      <c r="C39" s="3" t="s">
        <v>90</v>
      </c>
      <c r="D39" s="16">
        <v>1.4673754260671967</v>
      </c>
      <c r="E39" s="18">
        <v>382.61277390034087</v>
      </c>
    </row>
    <row r="40" spans="1:5" ht="12.75" customHeight="1">
      <c r="A40" s="83" t="s">
        <v>47</v>
      </c>
      <c r="B40" s="56"/>
      <c r="C40" s="3" t="s">
        <v>90</v>
      </c>
      <c r="D40" s="16">
        <v>1.0021080007847474</v>
      </c>
      <c r="E40" s="18">
        <v>1383.0550235351404</v>
      </c>
    </row>
    <row r="41" spans="1:5" ht="12.75" customHeight="1">
      <c r="A41" s="83" t="s">
        <v>69</v>
      </c>
      <c r="B41" s="56"/>
      <c r="C41" s="3" t="s">
        <v>89</v>
      </c>
      <c r="D41" s="16">
        <v>1.717902937834767</v>
      </c>
      <c r="E41" s="18">
        <v>159.97971108586268</v>
      </c>
    </row>
    <row r="42" spans="1:5" ht="12.75" customHeight="1">
      <c r="A42" s="83" t="s">
        <v>48</v>
      </c>
      <c r="B42" s="56"/>
      <c r="C42" s="3" t="s">
        <v>91</v>
      </c>
      <c r="D42" s="16">
        <v>0.3578964453822431</v>
      </c>
      <c r="E42" s="18">
        <v>49.64739490342476</v>
      </c>
    </row>
    <row r="43" spans="1:5" ht="12.75" customHeight="1">
      <c r="A43" s="83" t="s">
        <v>70</v>
      </c>
      <c r="B43" s="56"/>
      <c r="C43" s="3" t="s">
        <v>93</v>
      </c>
      <c r="D43" s="16">
        <v>1.0736893361467292</v>
      </c>
      <c r="E43" s="18">
        <v>82.31618243791593</v>
      </c>
    </row>
    <row r="44" spans="1:5" ht="12.75" customHeight="1">
      <c r="A44" s="83" t="s">
        <v>71</v>
      </c>
      <c r="B44" s="56"/>
      <c r="C44" s="3" t="s">
        <v>91</v>
      </c>
      <c r="D44" s="16">
        <v>1.0736893361467292</v>
      </c>
      <c r="E44" s="18">
        <v>68.07906184061028</v>
      </c>
    </row>
    <row r="45" spans="1:5" ht="12.75" customHeight="1">
      <c r="A45" s="83" t="s">
        <v>49</v>
      </c>
      <c r="B45" s="56"/>
      <c r="C45" s="3" t="s">
        <v>91</v>
      </c>
      <c r="D45" s="16">
        <v>48.67391657198507</v>
      </c>
      <c r="E45" s="18">
        <v>2068.641454309365</v>
      </c>
    </row>
    <row r="46" spans="1:5" ht="12.75" customHeight="1">
      <c r="A46" s="83" t="s">
        <v>22</v>
      </c>
      <c r="B46" s="56"/>
      <c r="C46" s="3" t="s">
        <v>93</v>
      </c>
      <c r="D46" s="16">
        <v>10.021100470702807</v>
      </c>
      <c r="E46" s="18">
        <v>16483.622269112155</v>
      </c>
    </row>
    <row r="47" spans="1:5" ht="12.75" customHeight="1">
      <c r="A47" s="83" t="s">
        <v>50</v>
      </c>
      <c r="B47" s="56"/>
      <c r="C47" s="3" t="s">
        <v>93</v>
      </c>
      <c r="D47" s="16">
        <v>7.873721798409348</v>
      </c>
      <c r="E47" s="18">
        <v>12951.413406914462</v>
      </c>
    </row>
    <row r="48" spans="1:5" ht="12.75" customHeight="1">
      <c r="A48" s="83" t="s">
        <v>51</v>
      </c>
      <c r="B48" s="56"/>
      <c r="C48" s="3" t="s">
        <v>93</v>
      </c>
      <c r="D48" s="16">
        <v>6.442136016880376</v>
      </c>
      <c r="E48" s="18">
        <v>10596.61227073527</v>
      </c>
    </row>
    <row r="49" spans="1:5" ht="12.75" customHeight="1">
      <c r="A49" s="83" t="s">
        <v>23</v>
      </c>
      <c r="B49" s="56"/>
      <c r="C49" s="3" t="s">
        <v>93</v>
      </c>
      <c r="D49" s="16">
        <v>3.2926472975166368</v>
      </c>
      <c r="E49" s="18">
        <v>5416.046907969485</v>
      </c>
    </row>
    <row r="50" spans="1:5" ht="12.75" customHeight="1">
      <c r="A50" s="83" t="s">
        <v>24</v>
      </c>
      <c r="B50" s="56"/>
      <c r="C50" s="3" t="s">
        <v>90</v>
      </c>
      <c r="D50" s="16">
        <v>21.473786722934587</v>
      </c>
      <c r="E50" s="18">
        <v>1490.867748742087</v>
      </c>
    </row>
    <row r="51" spans="1:5" ht="12.75" customHeight="1">
      <c r="A51" s="83" t="s">
        <v>25</v>
      </c>
      <c r="B51" s="56"/>
      <c r="C51" s="3" t="s">
        <v>93</v>
      </c>
      <c r="D51" s="16">
        <v>14.315857815289725</v>
      </c>
      <c r="E51" s="18">
        <v>7025.578802142509</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178</v>
      </c>
      <c r="B56" s="77"/>
      <c r="C56" s="77"/>
      <c r="D56" s="78"/>
      <c r="E56" s="3">
        <v>134881.08</v>
      </c>
    </row>
    <row r="57" spans="1:5" ht="12.75" customHeight="1">
      <c r="A57" s="82"/>
      <c r="B57" s="77"/>
      <c r="C57" s="77"/>
      <c r="D57" s="78"/>
      <c r="E57" s="18"/>
    </row>
    <row r="58" spans="1:5" ht="12.75">
      <c r="A58" s="82"/>
      <c r="B58" s="77"/>
      <c r="C58" s="77"/>
      <c r="D58" s="78"/>
      <c r="E58" s="18"/>
    </row>
    <row r="59" spans="1:5" ht="12.75">
      <c r="A59" s="83" t="s">
        <v>27</v>
      </c>
      <c r="B59" s="84"/>
      <c r="C59" s="84"/>
      <c r="D59" s="84"/>
      <c r="E59" s="18">
        <v>134881.08</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112</v>
      </c>
      <c r="D4" s="63"/>
      <c r="E4" s="63"/>
    </row>
    <row r="5" spans="2:5" ht="12.75">
      <c r="B5" s="7" t="s">
        <v>62</v>
      </c>
      <c r="C5" s="63">
        <v>1974</v>
      </c>
      <c r="D5" s="63"/>
      <c r="E5" s="63"/>
    </row>
    <row r="6" spans="2:5" ht="12.75">
      <c r="B6" s="7" t="s">
        <v>57</v>
      </c>
      <c r="C6" s="63">
        <v>2731.7</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8701.25</v>
      </c>
      <c r="C11" s="48">
        <v>176057.92</v>
      </c>
      <c r="D11" s="48">
        <v>68052.3</v>
      </c>
      <c r="E11" s="18">
        <v>76753.55</v>
      </c>
    </row>
    <row r="12" spans="1:5" ht="12.75">
      <c r="A12" s="3" t="s">
        <v>1</v>
      </c>
      <c r="B12" s="18">
        <v>269933.43</v>
      </c>
      <c r="C12" s="18">
        <v>647827.12</v>
      </c>
      <c r="D12" s="18">
        <v>85305.78</v>
      </c>
      <c r="E12" s="18">
        <v>355239.21</v>
      </c>
    </row>
    <row r="13" spans="1:5" ht="25.5">
      <c r="A13" s="3" t="s">
        <v>2</v>
      </c>
      <c r="B13" s="18">
        <v>228178.52</v>
      </c>
      <c r="C13" s="18">
        <v>559287.62</v>
      </c>
      <c r="D13" s="18">
        <v>45969.62</v>
      </c>
      <c r="E13" s="18">
        <v>274148.14</v>
      </c>
    </row>
    <row r="14" spans="1:5" ht="38.25">
      <c r="A14" s="3" t="s">
        <v>3</v>
      </c>
      <c r="B14" s="18"/>
      <c r="C14" s="18"/>
      <c r="D14" s="18"/>
      <c r="E14" s="18">
        <v>0</v>
      </c>
    </row>
    <row r="15" spans="1:5" ht="12.75">
      <c r="A15" s="3" t="s">
        <v>4</v>
      </c>
      <c r="B15" s="18">
        <v>238524.36158633127</v>
      </c>
      <c r="C15" s="18"/>
      <c r="D15" s="18">
        <v>120701.53</v>
      </c>
      <c r="E15" s="18">
        <v>359225.8915863313</v>
      </c>
    </row>
    <row r="16" spans="1:5" ht="12.75">
      <c r="A16" s="3" t="s">
        <v>5</v>
      </c>
      <c r="B16" s="18">
        <v>40110.31841366872</v>
      </c>
      <c r="C16" s="18"/>
      <c r="D16" s="18">
        <v>32656.55</v>
      </c>
      <c r="E16" s="18">
        <v>72766.86841366872</v>
      </c>
    </row>
    <row r="17" spans="1:5" ht="12.75">
      <c r="A17" s="3" t="s">
        <v>32</v>
      </c>
      <c r="B17" s="18">
        <v>7.28</v>
      </c>
      <c r="C17" s="18"/>
      <c r="D17" s="18"/>
      <c r="E17" s="18">
        <v>7.28</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19231.55</v>
      </c>
    </row>
    <row r="24" spans="1:5" ht="51">
      <c r="A24" s="5" t="s">
        <v>12</v>
      </c>
      <c r="B24" s="3" t="s">
        <v>34</v>
      </c>
      <c r="C24" s="4" t="s">
        <v>61</v>
      </c>
      <c r="D24" s="3"/>
      <c r="E24" s="18">
        <v>153.35</v>
      </c>
    </row>
    <row r="25" spans="1:5" ht="12.75">
      <c r="A25" s="5" t="s">
        <v>13</v>
      </c>
      <c r="B25" s="3" t="s">
        <v>59</v>
      </c>
      <c r="C25" s="4" t="s">
        <v>61</v>
      </c>
      <c r="D25" s="3"/>
      <c r="E25" s="18">
        <v>2636.35</v>
      </c>
    </row>
    <row r="26" spans="1:5" ht="25.5">
      <c r="A26" s="5" t="s">
        <v>14</v>
      </c>
      <c r="B26" s="3" t="s">
        <v>35</v>
      </c>
      <c r="C26" s="4" t="s">
        <v>61</v>
      </c>
      <c r="D26" s="3">
        <v>4097</v>
      </c>
      <c r="E26" s="18">
        <v>39389</v>
      </c>
    </row>
    <row r="27" spans="1:5" ht="12.75">
      <c r="A27" s="5" t="s">
        <v>44</v>
      </c>
      <c r="B27" s="3" t="s">
        <v>15</v>
      </c>
      <c r="C27" s="4" t="s">
        <v>61</v>
      </c>
      <c r="D27" s="3">
        <v>305.2</v>
      </c>
      <c r="E27" s="18">
        <v>20444</v>
      </c>
    </row>
    <row r="28" spans="1:5" ht="25.5">
      <c r="A28" s="5" t="s">
        <v>36</v>
      </c>
      <c r="B28" s="3" t="s">
        <v>16</v>
      </c>
      <c r="C28" s="4" t="s">
        <v>61</v>
      </c>
      <c r="D28" s="3"/>
      <c r="E28" s="18">
        <v>11.21</v>
      </c>
    </row>
    <row r="29" spans="1:5" ht="25.5">
      <c r="A29" s="5" t="s">
        <v>37</v>
      </c>
      <c r="B29" s="3" t="s">
        <v>38</v>
      </c>
      <c r="C29" s="4" t="s">
        <v>61</v>
      </c>
      <c r="D29" s="3"/>
      <c r="E29" s="18">
        <v>4613.94</v>
      </c>
    </row>
    <row r="30" spans="1:5" ht="63.75">
      <c r="A30" s="5" t="s">
        <v>39</v>
      </c>
      <c r="B30" s="3" t="s">
        <v>40</v>
      </c>
      <c r="C30" s="4" t="s">
        <v>60</v>
      </c>
      <c r="D30" s="16">
        <v>21.8536</v>
      </c>
      <c r="E30" s="18">
        <v>14482.709174489895</v>
      </c>
    </row>
    <row r="31" spans="1:5" ht="76.5">
      <c r="A31" s="11" t="s">
        <v>17</v>
      </c>
      <c r="B31" s="11" t="s">
        <v>18</v>
      </c>
      <c r="C31" s="12" t="s">
        <v>61</v>
      </c>
      <c r="D31" s="10"/>
      <c r="E31" s="49">
        <v>57914.61</v>
      </c>
    </row>
    <row r="32" spans="1:5" ht="25.5">
      <c r="A32" s="5" t="s">
        <v>41</v>
      </c>
      <c r="B32" s="3" t="s">
        <v>42</v>
      </c>
      <c r="C32" s="4" t="s">
        <v>61</v>
      </c>
      <c r="D32" s="19">
        <v>27.175259567204733</v>
      </c>
      <c r="E32" s="18">
        <v>1655.9601986481039</v>
      </c>
    </row>
    <row r="33" spans="1:5" ht="37.5" customHeight="1">
      <c r="A33" s="5" t="s">
        <v>43</v>
      </c>
      <c r="B33" s="3" t="s">
        <v>19</v>
      </c>
      <c r="C33" s="4" t="s">
        <v>61</v>
      </c>
      <c r="D33" s="19">
        <v>1988.156320753035</v>
      </c>
      <c r="E33" s="18">
        <v>18144.03</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10.011937735285954</v>
      </c>
      <c r="E36" s="18">
        <v>771.1981095967872</v>
      </c>
    </row>
    <row r="37" spans="1:5" ht="12.75" customHeight="1">
      <c r="A37" s="83" t="s">
        <v>21</v>
      </c>
      <c r="B37" s="56"/>
      <c r="C37" s="3"/>
      <c r="D37" s="16"/>
      <c r="E37" s="18"/>
    </row>
    <row r="38" spans="1:5" ht="12.75" customHeight="1">
      <c r="A38" s="83" t="s">
        <v>68</v>
      </c>
      <c r="B38" s="56"/>
      <c r="C38" s="3" t="s">
        <v>91</v>
      </c>
      <c r="D38" s="16">
        <v>9.654368530454313</v>
      </c>
      <c r="E38" s="18">
        <v>971.1579603227376</v>
      </c>
    </row>
    <row r="39" spans="1:5" ht="12.75" customHeight="1">
      <c r="A39" s="83" t="s">
        <v>46</v>
      </c>
      <c r="B39" s="56"/>
      <c r="C39" s="3" t="s">
        <v>90</v>
      </c>
      <c r="D39" s="16">
        <v>1.4660337398097292</v>
      </c>
      <c r="E39" s="18">
        <v>382.26293411731444</v>
      </c>
    </row>
    <row r="40" spans="1:5" ht="12.75" customHeight="1">
      <c r="A40" s="83" t="s">
        <v>47</v>
      </c>
      <c r="B40" s="56"/>
      <c r="C40" s="3" t="s">
        <v>90</v>
      </c>
      <c r="D40" s="16">
        <v>1.0011917291140715</v>
      </c>
      <c r="E40" s="18">
        <v>1381.7904351513946</v>
      </c>
    </row>
    <row r="41" spans="1:5" ht="12.75" customHeight="1">
      <c r="A41" s="83" t="s">
        <v>69</v>
      </c>
      <c r="B41" s="56"/>
      <c r="C41" s="3" t="s">
        <v>89</v>
      </c>
      <c r="D41" s="16">
        <v>1.716332183191878</v>
      </c>
      <c r="E41" s="18">
        <v>159.83343455974364</v>
      </c>
    </row>
    <row r="42" spans="1:5" ht="12.75" customHeight="1">
      <c r="A42" s="83" t="s">
        <v>48</v>
      </c>
      <c r="B42" s="56"/>
      <c r="C42" s="3" t="s">
        <v>91</v>
      </c>
      <c r="D42" s="16">
        <v>0.35756920483164123</v>
      </c>
      <c r="E42" s="18">
        <v>49.60200009424527</v>
      </c>
    </row>
    <row r="43" spans="1:5" ht="12.75" customHeight="1">
      <c r="A43" s="83" t="s">
        <v>70</v>
      </c>
      <c r="B43" s="56"/>
      <c r="C43" s="3" t="s">
        <v>93</v>
      </c>
      <c r="D43" s="16">
        <v>1.0727076144949237</v>
      </c>
      <c r="E43" s="18">
        <v>82.2409171112775</v>
      </c>
    </row>
    <row r="44" spans="1:5" ht="12.75" customHeight="1">
      <c r="A44" s="83" t="s">
        <v>71</v>
      </c>
      <c r="B44" s="56"/>
      <c r="C44" s="3" t="s">
        <v>91</v>
      </c>
      <c r="D44" s="16">
        <v>1.0727076144949237</v>
      </c>
      <c r="E44" s="18">
        <v>68.0168141430748</v>
      </c>
    </row>
    <row r="45" spans="1:5" ht="12.75" customHeight="1">
      <c r="A45" s="83" t="s">
        <v>49</v>
      </c>
      <c r="B45" s="56"/>
      <c r="C45" s="3" t="s">
        <v>91</v>
      </c>
      <c r="D45" s="16">
        <v>48.629411857103214</v>
      </c>
      <c r="E45" s="18">
        <v>2066.750003926886</v>
      </c>
    </row>
    <row r="46" spans="1:5" ht="12.75" customHeight="1">
      <c r="A46" s="83" t="s">
        <v>22</v>
      </c>
      <c r="B46" s="56"/>
      <c r="C46" s="3" t="s">
        <v>93</v>
      </c>
      <c r="D46" s="16">
        <v>10.011937735285954</v>
      </c>
      <c r="E46" s="18">
        <v>16468.550564162706</v>
      </c>
    </row>
    <row r="47" spans="1:5" ht="12.75" customHeight="1">
      <c r="A47" s="83" t="s">
        <v>50</v>
      </c>
      <c r="B47" s="56"/>
      <c r="C47" s="3" t="s">
        <v>93</v>
      </c>
      <c r="D47" s="16">
        <v>7.866522506296107</v>
      </c>
      <c r="E47" s="18">
        <v>12939.571356765502</v>
      </c>
    </row>
    <row r="48" spans="1:5" ht="12.75" customHeight="1">
      <c r="A48" s="83" t="s">
        <v>51</v>
      </c>
      <c r="B48" s="56"/>
      <c r="C48" s="3" t="s">
        <v>93</v>
      </c>
      <c r="D48" s="16">
        <v>6.436245686969542</v>
      </c>
      <c r="E48" s="18">
        <v>10586.923319423428</v>
      </c>
    </row>
    <row r="49" spans="1:5" ht="12.75" customHeight="1">
      <c r="A49" s="83" t="s">
        <v>23</v>
      </c>
      <c r="B49" s="56"/>
      <c r="C49" s="3" t="s">
        <v>93</v>
      </c>
      <c r="D49" s="16">
        <v>3.2896366844511</v>
      </c>
      <c r="E49" s="18">
        <v>5411.094776717227</v>
      </c>
    </row>
    <row r="50" spans="1:5" ht="12.75" customHeight="1">
      <c r="A50" s="83" t="s">
        <v>24</v>
      </c>
      <c r="B50" s="56"/>
      <c r="C50" s="3" t="s">
        <v>90</v>
      </c>
      <c r="D50" s="16">
        <v>21.454152289898474</v>
      </c>
      <c r="E50" s="18">
        <v>1489.504582414878</v>
      </c>
    </row>
    <row r="51" spans="1:5" ht="12.75" customHeight="1">
      <c r="A51" s="83" t="s">
        <v>25</v>
      </c>
      <c r="B51" s="56"/>
      <c r="C51" s="3" t="s">
        <v>93</v>
      </c>
      <c r="D51" s="16">
        <v>14.302768193265651</v>
      </c>
      <c r="E51" s="18">
        <v>7019.155004686084</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179</v>
      </c>
      <c r="B56" s="77"/>
      <c r="C56" s="77"/>
      <c r="D56" s="78"/>
      <c r="E56" s="3">
        <v>120701.53</v>
      </c>
    </row>
    <row r="57" spans="1:5" ht="12.75" customHeight="1">
      <c r="A57" s="82"/>
      <c r="B57" s="77"/>
      <c r="C57" s="77"/>
      <c r="D57" s="78"/>
      <c r="E57" s="18"/>
    </row>
    <row r="58" spans="1:5" ht="12.75">
      <c r="A58" s="82"/>
      <c r="B58" s="77"/>
      <c r="C58" s="77"/>
      <c r="D58" s="78"/>
      <c r="E58" s="18"/>
    </row>
    <row r="59" spans="1:5" ht="12.75">
      <c r="A59" s="83" t="s">
        <v>27</v>
      </c>
      <c r="B59" s="84"/>
      <c r="C59" s="84"/>
      <c r="D59" s="84"/>
      <c r="E59" s="18">
        <v>120701.53</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113</v>
      </c>
      <c r="D4" s="63"/>
      <c r="E4" s="63"/>
    </row>
    <row r="5" spans="2:5" ht="12.75">
      <c r="B5" s="7" t="s">
        <v>62</v>
      </c>
      <c r="C5" s="63">
        <v>1974</v>
      </c>
      <c r="D5" s="63"/>
      <c r="E5" s="63"/>
    </row>
    <row r="6" spans="2:5" ht="12.75">
      <c r="B6" s="7" t="s">
        <v>57</v>
      </c>
      <c r="C6" s="63">
        <v>2740.3</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8848.33</v>
      </c>
      <c r="C11" s="48">
        <v>170761.35</v>
      </c>
      <c r="D11" s="48">
        <v>32535.67</v>
      </c>
      <c r="E11" s="18">
        <v>41384</v>
      </c>
    </row>
    <row r="12" spans="1:5" ht="12.75">
      <c r="A12" s="3" t="s">
        <v>1</v>
      </c>
      <c r="B12" s="18">
        <v>271689.75</v>
      </c>
      <c r="C12" s="18">
        <v>695340.89</v>
      </c>
      <c r="D12" s="18">
        <v>93900.13</v>
      </c>
      <c r="E12" s="18">
        <v>365589.88</v>
      </c>
    </row>
    <row r="13" spans="1:5" ht="25.5">
      <c r="A13" s="3" t="s">
        <v>2</v>
      </c>
      <c r="B13" s="18">
        <v>237201.02</v>
      </c>
      <c r="C13" s="18">
        <v>614722.14</v>
      </c>
      <c r="D13" s="18">
        <v>49154.46</v>
      </c>
      <c r="E13" s="18">
        <v>286355.48</v>
      </c>
    </row>
    <row r="14" spans="1:5" ht="38.25">
      <c r="A14" s="3" t="s">
        <v>3</v>
      </c>
      <c r="B14" s="18"/>
      <c r="C14" s="18"/>
      <c r="D14" s="18"/>
      <c r="E14" s="18">
        <v>0</v>
      </c>
    </row>
    <row r="15" spans="1:5" ht="12.75">
      <c r="A15" s="3" t="s">
        <v>4</v>
      </c>
      <c r="B15" s="18">
        <v>244189.93345024117</v>
      </c>
      <c r="C15" s="18"/>
      <c r="D15" s="18">
        <v>53794.74</v>
      </c>
      <c r="E15" s="18">
        <v>297984.67345024116</v>
      </c>
    </row>
    <row r="16" spans="1:5" ht="12.75">
      <c r="A16" s="3" t="s">
        <v>5</v>
      </c>
      <c r="B16" s="18">
        <v>36348.14654975885</v>
      </c>
      <c r="C16" s="18"/>
      <c r="D16" s="18">
        <v>72641.06</v>
      </c>
      <c r="E16" s="18">
        <v>108989.20654975885</v>
      </c>
    </row>
    <row r="17" spans="1:5" ht="12.75">
      <c r="A17" s="3" t="s">
        <v>32</v>
      </c>
      <c r="B17" s="18">
        <v>7.43</v>
      </c>
      <c r="C17" s="18"/>
      <c r="D17" s="18"/>
      <c r="E17" s="18">
        <v>7.43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19292.1</v>
      </c>
    </row>
    <row r="24" spans="1:5" ht="51">
      <c r="A24" s="5" t="s">
        <v>12</v>
      </c>
      <c r="B24" s="3" t="s">
        <v>34</v>
      </c>
      <c r="C24" s="4" t="s">
        <v>61</v>
      </c>
      <c r="D24" s="3"/>
      <c r="E24" s="18">
        <v>153.83</v>
      </c>
    </row>
    <row r="25" spans="1:5" ht="12.75">
      <c r="A25" s="5" t="s">
        <v>13</v>
      </c>
      <c r="B25" s="3" t="s">
        <v>59</v>
      </c>
      <c r="C25" s="4" t="s">
        <v>61</v>
      </c>
      <c r="D25" s="3"/>
      <c r="E25" s="18">
        <v>2644.65</v>
      </c>
    </row>
    <row r="26" spans="1:5" ht="25.5">
      <c r="A26" s="5" t="s">
        <v>14</v>
      </c>
      <c r="B26" s="3" t="s">
        <v>35</v>
      </c>
      <c r="C26" s="4" t="s">
        <v>61</v>
      </c>
      <c r="D26" s="3">
        <v>3958.8</v>
      </c>
      <c r="E26" s="18">
        <v>46180</v>
      </c>
    </row>
    <row r="27" spans="1:5" ht="12.75">
      <c r="A27" s="5" t="s">
        <v>44</v>
      </c>
      <c r="B27" s="3" t="s">
        <v>15</v>
      </c>
      <c r="C27" s="4" t="s">
        <v>61</v>
      </c>
      <c r="D27" s="3">
        <v>280</v>
      </c>
      <c r="E27" s="18">
        <v>18756</v>
      </c>
    </row>
    <row r="28" spans="1:5" ht="25.5">
      <c r="A28" s="5" t="s">
        <v>36</v>
      </c>
      <c r="B28" s="3" t="s">
        <v>16</v>
      </c>
      <c r="C28" s="4" t="s">
        <v>61</v>
      </c>
      <c r="D28" s="3"/>
      <c r="E28" s="18">
        <v>11.24</v>
      </c>
    </row>
    <row r="29" spans="1:5" ht="25.5">
      <c r="A29" s="5" t="s">
        <v>37</v>
      </c>
      <c r="B29" s="3" t="s">
        <v>38</v>
      </c>
      <c r="C29" s="4" t="s">
        <v>61</v>
      </c>
      <c r="D29" s="3"/>
      <c r="E29" s="18">
        <v>4628.47</v>
      </c>
    </row>
    <row r="30" spans="1:5" ht="63.75">
      <c r="A30" s="5" t="s">
        <v>39</v>
      </c>
      <c r="B30" s="3" t="s">
        <v>40</v>
      </c>
      <c r="C30" s="4" t="s">
        <v>60</v>
      </c>
      <c r="D30" s="16">
        <v>21.922400000000003</v>
      </c>
      <c r="E30" s="18">
        <v>14528.303968537784</v>
      </c>
    </row>
    <row r="31" spans="1:5" ht="76.5">
      <c r="A31" s="11" t="s">
        <v>17</v>
      </c>
      <c r="B31" s="11" t="s">
        <v>18</v>
      </c>
      <c r="C31" s="12" t="s">
        <v>61</v>
      </c>
      <c r="D31" s="10"/>
      <c r="E31" s="49">
        <v>58096.94</v>
      </c>
    </row>
    <row r="32" spans="1:5" ht="25.5">
      <c r="A32" s="5" t="s">
        <v>41</v>
      </c>
      <c r="B32" s="3" t="s">
        <v>42</v>
      </c>
      <c r="C32" s="4" t="s">
        <v>61</v>
      </c>
      <c r="D32" s="19">
        <v>27.260813336754087</v>
      </c>
      <c r="E32" s="18">
        <v>1661.1735301663432</v>
      </c>
    </row>
    <row r="33" spans="1:5" ht="39" customHeight="1">
      <c r="A33" s="5" t="s">
        <v>43</v>
      </c>
      <c r="B33" s="3" t="s">
        <v>19</v>
      </c>
      <c r="C33" s="4" t="s">
        <v>61</v>
      </c>
      <c r="D33" s="19">
        <v>1994.4154796498674</v>
      </c>
      <c r="E33" s="18">
        <v>18201.16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10.043457545119928</v>
      </c>
      <c r="E36" s="18">
        <v>773.6260130058484</v>
      </c>
    </row>
    <row r="37" spans="1:5" ht="12.75" customHeight="1">
      <c r="A37" s="83" t="s">
        <v>21</v>
      </c>
      <c r="B37" s="56"/>
      <c r="C37" s="3"/>
      <c r="D37" s="16"/>
      <c r="E37" s="18"/>
    </row>
    <row r="38" spans="1:5" ht="12.75" customHeight="1">
      <c r="A38" s="83" t="s">
        <v>68</v>
      </c>
      <c r="B38" s="56"/>
      <c r="C38" s="3" t="s">
        <v>91</v>
      </c>
      <c r="D38" s="16">
        <v>9.684762632794216</v>
      </c>
      <c r="E38" s="18">
        <v>974.2153818766329</v>
      </c>
    </row>
    <row r="39" spans="1:5" ht="12.75" customHeight="1">
      <c r="A39" s="83" t="s">
        <v>46</v>
      </c>
      <c r="B39" s="56"/>
      <c r="C39" s="3" t="s">
        <v>90</v>
      </c>
      <c r="D39" s="16">
        <v>1.470649140535418</v>
      </c>
      <c r="E39" s="18">
        <v>383.4663829709254</v>
      </c>
    </row>
    <row r="40" spans="1:5" ht="12.75" customHeight="1">
      <c r="A40" s="83" t="s">
        <v>47</v>
      </c>
      <c r="B40" s="56"/>
      <c r="C40" s="3" t="s">
        <v>90</v>
      </c>
      <c r="D40" s="16">
        <v>1.0043437036611966</v>
      </c>
      <c r="E40" s="18">
        <v>1386.1406191914805</v>
      </c>
    </row>
    <row r="41" spans="1:5" ht="12.75" customHeight="1">
      <c r="A41" s="83" t="s">
        <v>69</v>
      </c>
      <c r="B41" s="56"/>
      <c r="C41" s="3" t="s">
        <v>89</v>
      </c>
      <c r="D41" s="16">
        <v>1.7217355791634164</v>
      </c>
      <c r="E41" s="18">
        <v>160.33662580959313</v>
      </c>
    </row>
    <row r="42" spans="1:5" ht="12.75" customHeight="1">
      <c r="A42" s="83" t="s">
        <v>48</v>
      </c>
      <c r="B42" s="56"/>
      <c r="C42" s="3" t="s">
        <v>91</v>
      </c>
      <c r="D42" s="16">
        <v>0.35869491232571166</v>
      </c>
      <c r="E42" s="18">
        <v>49.75815823782273</v>
      </c>
    </row>
    <row r="43" spans="1:5" ht="12.75" customHeight="1">
      <c r="A43" s="83" t="s">
        <v>70</v>
      </c>
      <c r="B43" s="56"/>
      <c r="C43" s="3" t="s">
        <v>93</v>
      </c>
      <c r="D43" s="16">
        <v>1.0760847369771351</v>
      </c>
      <c r="E43" s="18">
        <v>82.4998298349137</v>
      </c>
    </row>
    <row r="44" spans="1:5" ht="12.75" customHeight="1">
      <c r="A44" s="83" t="s">
        <v>71</v>
      </c>
      <c r="B44" s="56"/>
      <c r="C44" s="3" t="s">
        <v>91</v>
      </c>
      <c r="D44" s="16">
        <v>1.0760847369771351</v>
      </c>
      <c r="E44" s="18">
        <v>68.23094622259688</v>
      </c>
    </row>
    <row r="45" spans="1:5" ht="12.75" customHeight="1">
      <c r="A45" s="83" t="s">
        <v>49</v>
      </c>
      <c r="B45" s="56"/>
      <c r="C45" s="3" t="s">
        <v>91</v>
      </c>
      <c r="D45" s="16">
        <v>48.78250807629679</v>
      </c>
      <c r="E45" s="18">
        <v>2073.2565932426137</v>
      </c>
    </row>
    <row r="46" spans="1:5" ht="12.75" customHeight="1">
      <c r="A46" s="83" t="s">
        <v>22</v>
      </c>
      <c r="B46" s="56"/>
      <c r="C46" s="3" t="s">
        <v>93</v>
      </c>
      <c r="D46" s="16">
        <v>10.043457545119928</v>
      </c>
      <c r="E46" s="18">
        <v>16520.39722918881</v>
      </c>
    </row>
    <row r="47" spans="1:5" ht="12.75" customHeight="1">
      <c r="A47" s="83" t="s">
        <v>50</v>
      </c>
      <c r="B47" s="56"/>
      <c r="C47" s="3" t="s">
        <v>93</v>
      </c>
      <c r="D47" s="16">
        <v>7.891288071165657</v>
      </c>
      <c r="E47" s="18">
        <v>12980.308009277926</v>
      </c>
    </row>
    <row r="48" spans="1:5" ht="12.75" customHeight="1">
      <c r="A48" s="83" t="s">
        <v>51</v>
      </c>
      <c r="B48" s="56"/>
      <c r="C48" s="3" t="s">
        <v>93</v>
      </c>
      <c r="D48" s="16">
        <v>6.456508421862811</v>
      </c>
      <c r="E48" s="18">
        <v>10620.253311936165</v>
      </c>
    </row>
    <row r="49" spans="1:5" ht="12.75" customHeight="1">
      <c r="A49" s="83" t="s">
        <v>23</v>
      </c>
      <c r="B49" s="56"/>
      <c r="C49" s="3" t="s">
        <v>93</v>
      </c>
      <c r="D49" s="16">
        <v>3.299993193396548</v>
      </c>
      <c r="E49" s="18">
        <v>5428.130108224995</v>
      </c>
    </row>
    <row r="50" spans="1:5" ht="12.75" customHeight="1">
      <c r="A50" s="83" t="s">
        <v>24</v>
      </c>
      <c r="B50" s="56"/>
      <c r="C50" s="3" t="s">
        <v>90</v>
      </c>
      <c r="D50" s="16">
        <v>21.521694739542703</v>
      </c>
      <c r="E50" s="18">
        <v>1494.1938745804775</v>
      </c>
    </row>
    <row r="51" spans="1:5" ht="12.75" customHeight="1">
      <c r="A51" s="83" t="s">
        <v>25</v>
      </c>
      <c r="B51" s="56"/>
      <c r="C51" s="3" t="s">
        <v>93</v>
      </c>
      <c r="D51" s="16">
        <v>14.347796493028468</v>
      </c>
      <c r="E51" s="18">
        <v>7041.252867936186</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177</v>
      </c>
      <c r="B56" s="77"/>
      <c r="C56" s="77"/>
      <c r="D56" s="78"/>
      <c r="E56" s="3">
        <v>53794.74</v>
      </c>
    </row>
    <row r="57" spans="1:5" ht="12.75" customHeight="1">
      <c r="A57" s="82"/>
      <c r="B57" s="77"/>
      <c r="C57" s="77"/>
      <c r="D57" s="78"/>
      <c r="E57" s="18"/>
    </row>
    <row r="58" spans="1:5" ht="12.75">
      <c r="A58" s="82"/>
      <c r="B58" s="77"/>
      <c r="C58" s="77"/>
      <c r="D58" s="78"/>
      <c r="E58" s="18"/>
    </row>
    <row r="59" spans="1:5" ht="12.75">
      <c r="A59" s="83" t="s">
        <v>27</v>
      </c>
      <c r="B59" s="84"/>
      <c r="C59" s="84"/>
      <c r="D59" s="84"/>
      <c r="E59" s="18">
        <v>53794.74</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163</v>
      </c>
      <c r="D4" s="63"/>
      <c r="E4" s="63"/>
    </row>
    <row r="5" spans="2:5" ht="12.75">
      <c r="B5" s="7" t="s">
        <v>62</v>
      </c>
      <c r="C5" s="63">
        <v>1983</v>
      </c>
      <c r="D5" s="63"/>
      <c r="E5" s="63"/>
    </row>
    <row r="6" spans="2:5" ht="12.75">
      <c r="B6" s="7" t="s">
        <v>57</v>
      </c>
      <c r="C6" s="63">
        <v>21027.9</v>
      </c>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262044.53</v>
      </c>
      <c r="C11" s="48">
        <v>1225402.08</v>
      </c>
      <c r="D11" s="48">
        <v>29995.16</v>
      </c>
      <c r="E11" s="18">
        <v>292039.69</v>
      </c>
    </row>
    <row r="12" spans="1:5" ht="12.75">
      <c r="A12" s="3" t="s">
        <v>1</v>
      </c>
      <c r="B12" s="18">
        <v>2088243.25</v>
      </c>
      <c r="C12" s="18">
        <v>5804857.97</v>
      </c>
      <c r="D12" s="18">
        <v>603910.3</v>
      </c>
      <c r="E12" s="18">
        <v>2692153.55</v>
      </c>
    </row>
    <row r="13" spans="1:5" ht="25.5">
      <c r="A13" s="3" t="s">
        <v>2</v>
      </c>
      <c r="B13" s="18">
        <v>2233397.75</v>
      </c>
      <c r="C13" s="18">
        <v>5143896.19</v>
      </c>
      <c r="D13" s="18">
        <v>448592.33</v>
      </c>
      <c r="E13" s="18">
        <v>2681990.08</v>
      </c>
    </row>
    <row r="14" spans="1:5" ht="38.25">
      <c r="A14" s="3" t="s">
        <v>3</v>
      </c>
      <c r="B14" s="18">
        <v>435437.15</v>
      </c>
      <c r="C14" s="18"/>
      <c r="D14" s="18">
        <v>75897.09</v>
      </c>
      <c r="E14" s="18">
        <v>511334.24</v>
      </c>
    </row>
    <row r="15" spans="1:5" ht="12.75">
      <c r="A15" s="3" t="s">
        <v>4</v>
      </c>
      <c r="B15" s="18">
        <v>2143838.5821057274</v>
      </c>
      <c r="C15" s="18"/>
      <c r="D15" s="18">
        <v>683851.58</v>
      </c>
      <c r="E15" s="18">
        <v>2827690.1621057275</v>
      </c>
    </row>
    <row r="16" spans="1:5" ht="12.75">
      <c r="A16" s="3" t="s">
        <v>5</v>
      </c>
      <c r="B16" s="18">
        <v>641886.3478942723</v>
      </c>
      <c r="C16" s="18"/>
      <c r="D16" s="18">
        <v>25950.97</v>
      </c>
      <c r="E16" s="18">
        <v>667837.3178942723</v>
      </c>
    </row>
    <row r="17" spans="1:5" ht="12.75">
      <c r="A17" s="3" t="s">
        <v>32</v>
      </c>
      <c r="B17" s="18">
        <v>8.5</v>
      </c>
      <c r="C17" s="18"/>
      <c r="D17" s="18"/>
      <c r="E17" s="18">
        <v>8.5</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148039.36</v>
      </c>
    </row>
    <row r="24" spans="1:5" ht="51">
      <c r="A24" s="5" t="s">
        <v>12</v>
      </c>
      <c r="B24" s="3" t="s">
        <v>34</v>
      </c>
      <c r="C24" s="4" t="s">
        <v>61</v>
      </c>
      <c r="D24" s="3"/>
      <c r="E24" s="18">
        <v>1180.44</v>
      </c>
    </row>
    <row r="25" spans="1:5" ht="12.75">
      <c r="A25" s="5" t="s">
        <v>13</v>
      </c>
      <c r="B25" s="3" t="s">
        <v>59</v>
      </c>
      <c r="C25" s="4" t="s">
        <v>61</v>
      </c>
      <c r="D25" s="3"/>
      <c r="E25" s="18">
        <v>20293.9</v>
      </c>
    </row>
    <row r="26" spans="1:5" ht="25.5">
      <c r="A26" s="5" t="s">
        <v>14</v>
      </c>
      <c r="B26" s="3" t="s">
        <v>35</v>
      </c>
      <c r="C26" s="4" t="s">
        <v>61</v>
      </c>
      <c r="D26" s="3">
        <v>17129.4</v>
      </c>
      <c r="E26" s="18">
        <v>540587</v>
      </c>
    </row>
    <row r="27" spans="1:5" ht="12.75">
      <c r="A27" s="5" t="s">
        <v>44</v>
      </c>
      <c r="B27" s="3" t="s">
        <v>15</v>
      </c>
      <c r="C27" s="4" t="s">
        <v>61</v>
      </c>
      <c r="D27" s="3">
        <v>3528.8</v>
      </c>
      <c r="E27" s="18">
        <v>227733</v>
      </c>
    </row>
    <row r="28" spans="1:5" ht="25.5">
      <c r="A28" s="5" t="s">
        <v>36</v>
      </c>
      <c r="B28" s="3" t="s">
        <v>16</v>
      </c>
      <c r="C28" s="4" t="s">
        <v>61</v>
      </c>
      <c r="D28" s="3"/>
      <c r="E28" s="18">
        <v>86.27</v>
      </c>
    </row>
    <row r="29" spans="1:5" ht="25.5">
      <c r="A29" s="5" t="s">
        <v>37</v>
      </c>
      <c r="B29" s="3" t="s">
        <v>38</v>
      </c>
      <c r="C29" s="4" t="s">
        <v>61</v>
      </c>
      <c r="D29" s="3"/>
      <c r="E29" s="18">
        <v>35516.9</v>
      </c>
    </row>
    <row r="30" spans="1:5" ht="63.75">
      <c r="A30" s="5" t="s">
        <v>39</v>
      </c>
      <c r="B30" s="3" t="s">
        <v>40</v>
      </c>
      <c r="C30" s="4" t="s">
        <v>60</v>
      </c>
      <c r="D30" s="16">
        <v>168.22320000000002</v>
      </c>
      <c r="E30" s="18">
        <v>111484.04299529821</v>
      </c>
    </row>
    <row r="31" spans="1:5" ht="76.5">
      <c r="A31" s="11" t="s">
        <v>17</v>
      </c>
      <c r="B31" s="11" t="s">
        <v>18</v>
      </c>
      <c r="C31" s="12" t="s">
        <v>61</v>
      </c>
      <c r="D31" s="10"/>
      <c r="E31" s="49">
        <v>445811.27</v>
      </c>
    </row>
    <row r="32" spans="1:5" ht="25.5">
      <c r="A32" s="5" t="s">
        <v>41</v>
      </c>
      <c r="B32" s="3" t="s">
        <v>42</v>
      </c>
      <c r="C32" s="4" t="s">
        <v>61</v>
      </c>
      <c r="D32" s="19">
        <v>209.1879198496264</v>
      </c>
      <c r="E32" s="18">
        <v>12747.141143299948</v>
      </c>
    </row>
    <row r="33" spans="1:5" ht="36.75" customHeight="1">
      <c r="A33" s="5" t="s">
        <v>43</v>
      </c>
      <c r="B33" s="3" t="s">
        <v>19</v>
      </c>
      <c r="C33" s="4" t="s">
        <v>61</v>
      </c>
      <c r="D33" s="19">
        <v>15304.298531011002</v>
      </c>
      <c r="E33" s="18">
        <v>139667.95</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77.06923362880974</v>
      </c>
      <c r="E36" s="18">
        <v>5936.477918069438</v>
      </c>
    </row>
    <row r="37" spans="1:5" ht="12.75" customHeight="1">
      <c r="A37" s="83" t="s">
        <v>21</v>
      </c>
      <c r="B37" s="56"/>
      <c r="C37" s="3"/>
      <c r="D37" s="16"/>
      <c r="E37" s="18"/>
    </row>
    <row r="38" spans="1:5" ht="12.75" customHeight="1">
      <c r="A38" s="83" t="s">
        <v>68</v>
      </c>
      <c r="B38" s="56"/>
      <c r="C38" s="3" t="s">
        <v>91</v>
      </c>
      <c r="D38" s="16">
        <v>74.3167609992094</v>
      </c>
      <c r="E38" s="18">
        <v>7475.7156619945445</v>
      </c>
    </row>
    <row r="39" spans="1:5" ht="12.75" customHeight="1">
      <c r="A39" s="83" t="s">
        <v>46</v>
      </c>
      <c r="B39" s="56"/>
      <c r="C39" s="3" t="s">
        <v>90</v>
      </c>
      <c r="D39" s="16">
        <v>11.285137781361426</v>
      </c>
      <c r="E39" s="18">
        <v>2942.558389400548</v>
      </c>
    </row>
    <row r="40" spans="1:5" ht="12.75" customHeight="1">
      <c r="A40" s="83" t="s">
        <v>47</v>
      </c>
      <c r="B40" s="56"/>
      <c r="C40" s="3" t="s">
        <v>90</v>
      </c>
      <c r="D40" s="16">
        <v>7.706907625521758</v>
      </c>
      <c r="E40" s="18">
        <v>10636.655229827586</v>
      </c>
    </row>
    <row r="41" spans="1:5" ht="12.75" customHeight="1">
      <c r="A41" s="83" t="s">
        <v>69</v>
      </c>
      <c r="B41" s="56"/>
      <c r="C41" s="3" t="s">
        <v>89</v>
      </c>
      <c r="D41" s="16">
        <v>13.21186862208167</v>
      </c>
      <c r="E41" s="18">
        <v>1230.3552654313555</v>
      </c>
    </row>
    <row r="42" spans="1:5" ht="12.75" customHeight="1">
      <c r="A42" s="83" t="s">
        <v>48</v>
      </c>
      <c r="B42" s="56"/>
      <c r="C42" s="3" t="s">
        <v>91</v>
      </c>
      <c r="D42" s="16">
        <v>2.7524726296003474</v>
      </c>
      <c r="E42" s="18">
        <v>381.8230031781602</v>
      </c>
    </row>
    <row r="43" spans="1:5" ht="12.75" customHeight="1">
      <c r="A43" s="83" t="s">
        <v>70</v>
      </c>
      <c r="B43" s="56"/>
      <c r="C43" s="3" t="s">
        <v>93</v>
      </c>
      <c r="D43" s="16">
        <v>8.257417888801044</v>
      </c>
      <c r="E43" s="18">
        <v>633.06870480808</v>
      </c>
    </row>
    <row r="44" spans="1:5" ht="12.75" customHeight="1">
      <c r="A44" s="83" t="s">
        <v>71</v>
      </c>
      <c r="B44" s="56"/>
      <c r="C44" s="3" t="s">
        <v>91</v>
      </c>
      <c r="D44" s="16">
        <v>8.257417888801044</v>
      </c>
      <c r="E44" s="18">
        <v>523.5753436025782</v>
      </c>
    </row>
    <row r="45" spans="1:5" ht="12.75" customHeight="1">
      <c r="A45" s="83" t="s">
        <v>49</v>
      </c>
      <c r="B45" s="56"/>
      <c r="C45" s="3" t="s">
        <v>91</v>
      </c>
      <c r="D45" s="16">
        <v>374.3362776256473</v>
      </c>
      <c r="E45" s="18">
        <v>15909.29179909001</v>
      </c>
    </row>
    <row r="46" spans="1:5" ht="12.75" customHeight="1">
      <c r="A46" s="83" t="s">
        <v>22</v>
      </c>
      <c r="B46" s="56"/>
      <c r="C46" s="3" t="s">
        <v>93</v>
      </c>
      <c r="D46" s="16">
        <v>77.06923362880974</v>
      </c>
      <c r="E46" s="18">
        <v>126770.52180259803</v>
      </c>
    </row>
    <row r="47" spans="1:5" ht="12.75" customHeight="1">
      <c r="A47" s="83" t="s">
        <v>50</v>
      </c>
      <c r="B47" s="56"/>
      <c r="C47" s="3" t="s">
        <v>93</v>
      </c>
      <c r="D47" s="16">
        <v>60.554397851207646</v>
      </c>
      <c r="E47" s="18">
        <v>99605.37853092556</v>
      </c>
    </row>
    <row r="48" spans="1:5" ht="12.75" customHeight="1">
      <c r="A48" s="83" t="s">
        <v>51</v>
      </c>
      <c r="B48" s="56"/>
      <c r="C48" s="3" t="s">
        <v>93</v>
      </c>
      <c r="D48" s="16">
        <v>49.54450733280626</v>
      </c>
      <c r="E48" s="18">
        <v>81495.31971611228</v>
      </c>
    </row>
    <row r="49" spans="1:5" ht="12.75" customHeight="1">
      <c r="A49" s="83" t="s">
        <v>23</v>
      </c>
      <c r="B49" s="56"/>
      <c r="C49" s="3" t="s">
        <v>93</v>
      </c>
      <c r="D49" s="16">
        <v>25.322748192323203</v>
      </c>
      <c r="E49" s="18">
        <v>41653.168303742066</v>
      </c>
    </row>
    <row r="50" spans="1:5" ht="12.75" customHeight="1">
      <c r="A50" s="83" t="s">
        <v>24</v>
      </c>
      <c r="B50" s="56"/>
      <c r="C50" s="3" t="s">
        <v>90</v>
      </c>
      <c r="D50" s="16">
        <v>165.14835777602087</v>
      </c>
      <c r="E50" s="18">
        <v>11465.810084768393</v>
      </c>
    </row>
    <row r="51" spans="1:5" ht="12.75" customHeight="1">
      <c r="A51" s="83" t="s">
        <v>25</v>
      </c>
      <c r="B51" s="56"/>
      <c r="C51" s="3" t="s">
        <v>93</v>
      </c>
      <c r="D51" s="16">
        <v>110.09890518401392</v>
      </c>
      <c r="E51" s="18">
        <v>54031.58821358075</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180</v>
      </c>
      <c r="B56" s="77"/>
      <c r="C56" s="77"/>
      <c r="D56" s="78"/>
      <c r="E56" s="3">
        <v>86160.06</v>
      </c>
    </row>
    <row r="57" spans="1:5" ht="12.75" customHeight="1">
      <c r="A57" s="82" t="s">
        <v>176</v>
      </c>
      <c r="B57" s="77"/>
      <c r="C57" s="77"/>
      <c r="D57" s="78"/>
      <c r="E57" s="18">
        <v>179438.52</v>
      </c>
    </row>
    <row r="58" spans="1:5" ht="12.75">
      <c r="A58" s="82" t="s">
        <v>177</v>
      </c>
      <c r="B58" s="77"/>
      <c r="C58" s="77"/>
      <c r="D58" s="78"/>
      <c r="E58" s="18">
        <v>418253</v>
      </c>
    </row>
    <row r="59" spans="1:5" ht="12.75">
      <c r="A59" s="83" t="s">
        <v>27</v>
      </c>
      <c r="B59" s="84"/>
      <c r="C59" s="84"/>
      <c r="D59" s="84"/>
      <c r="E59" s="18">
        <v>683851.58</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94</v>
      </c>
      <c r="D4" s="63"/>
      <c r="E4" s="63"/>
    </row>
    <row r="5" spans="2:5" ht="12.75">
      <c r="B5" s="7" t="s">
        <v>62</v>
      </c>
      <c r="C5" s="63">
        <v>1974</v>
      </c>
      <c r="D5" s="63"/>
      <c r="E5" s="63"/>
    </row>
    <row r="6" spans="2:5" ht="12.75">
      <c r="B6" s="7" t="s">
        <v>57</v>
      </c>
      <c r="C6" s="63">
        <v>5689.8</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-191.79</v>
      </c>
      <c r="C11" s="48">
        <v>337874.77</v>
      </c>
      <c r="D11" s="48">
        <v>-9128.53</v>
      </c>
      <c r="E11" s="18">
        <v>-9320.32</v>
      </c>
    </row>
    <row r="12" spans="1:5" ht="12.75">
      <c r="A12" s="3" t="s">
        <v>1</v>
      </c>
      <c r="B12" s="18">
        <v>561075.31</v>
      </c>
      <c r="C12" s="18">
        <v>1346636.46</v>
      </c>
      <c r="D12" s="18">
        <v>175922.03</v>
      </c>
      <c r="E12" s="18">
        <v>736997.34</v>
      </c>
    </row>
    <row r="13" spans="1:5" ht="25.5">
      <c r="A13" s="3" t="s">
        <v>2</v>
      </c>
      <c r="B13" s="18">
        <v>482381.89</v>
      </c>
      <c r="C13" s="18">
        <v>1165304.24</v>
      </c>
      <c r="D13" s="18">
        <v>98314.4</v>
      </c>
      <c r="E13" s="18">
        <v>580696.29</v>
      </c>
    </row>
    <row r="14" spans="1:5" ht="38.25">
      <c r="A14" s="3" t="s">
        <v>3</v>
      </c>
      <c r="B14" s="18">
        <v>5604.99</v>
      </c>
      <c r="C14" s="18"/>
      <c r="D14" s="18">
        <v>986.37</v>
      </c>
      <c r="E14" s="18">
        <v>6591.36</v>
      </c>
    </row>
    <row r="15" spans="1:5" ht="12.75">
      <c r="A15" s="3" t="s">
        <v>4</v>
      </c>
      <c r="B15" s="18">
        <v>499772.96782256756</v>
      </c>
      <c r="C15" s="18"/>
      <c r="D15" s="18">
        <v>136566.4</v>
      </c>
      <c r="E15" s="18">
        <v>636339.3678225676</v>
      </c>
    </row>
    <row r="16" spans="1:5" ht="12.75">
      <c r="A16" s="3" t="s">
        <v>5</v>
      </c>
      <c r="B16" s="18">
        <v>66715.54217743245</v>
      </c>
      <c r="C16" s="18"/>
      <c r="D16" s="18">
        <v>31213.47</v>
      </c>
      <c r="E16" s="18">
        <v>97929.01217743245</v>
      </c>
    </row>
    <row r="17" spans="1:5" ht="12.75">
      <c r="A17" s="3" t="s">
        <v>32</v>
      </c>
      <c r="B17" s="18">
        <v>7.32</v>
      </c>
      <c r="C17" s="18"/>
      <c r="D17" s="18"/>
      <c r="E17" s="18">
        <v>7.32</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40056.99</v>
      </c>
    </row>
    <row r="24" spans="1:5" ht="51">
      <c r="A24" s="5" t="s">
        <v>12</v>
      </c>
      <c r="B24" s="3" t="s">
        <v>34</v>
      </c>
      <c r="C24" s="4" t="s">
        <v>61</v>
      </c>
      <c r="D24" s="3"/>
      <c r="E24" s="18">
        <v>319.41</v>
      </c>
    </row>
    <row r="25" spans="1:5" ht="12.75">
      <c r="A25" s="5" t="s">
        <v>13</v>
      </c>
      <c r="B25" s="3" t="s">
        <v>59</v>
      </c>
      <c r="C25" s="4" t="s">
        <v>61</v>
      </c>
      <c r="D25" s="3"/>
      <c r="E25" s="18">
        <v>5491.19</v>
      </c>
    </row>
    <row r="26" spans="1:5" ht="25.5">
      <c r="A26" s="5" t="s">
        <v>14</v>
      </c>
      <c r="B26" s="3" t="s">
        <v>35</v>
      </c>
      <c r="C26" s="4" t="s">
        <v>61</v>
      </c>
      <c r="D26" s="3">
        <v>4707.3</v>
      </c>
      <c r="E26" s="18">
        <v>83532</v>
      </c>
    </row>
    <row r="27" spans="1:5" ht="12.75">
      <c r="A27" s="5" t="s">
        <v>44</v>
      </c>
      <c r="B27" s="3" t="s">
        <v>15</v>
      </c>
      <c r="C27" s="4" t="s">
        <v>61</v>
      </c>
      <c r="D27" s="3">
        <v>628.5</v>
      </c>
      <c r="E27" s="18">
        <v>42100</v>
      </c>
    </row>
    <row r="28" spans="1:5" ht="25.5">
      <c r="A28" s="5" t="s">
        <v>36</v>
      </c>
      <c r="B28" s="3" t="s">
        <v>16</v>
      </c>
      <c r="C28" s="4" t="s">
        <v>61</v>
      </c>
      <c r="D28" s="3"/>
      <c r="E28" s="18">
        <v>23.34</v>
      </c>
    </row>
    <row r="29" spans="1:5" ht="25.5">
      <c r="A29" s="5" t="s">
        <v>37</v>
      </c>
      <c r="B29" s="3" t="s">
        <v>38</v>
      </c>
      <c r="C29" s="4" t="s">
        <v>61</v>
      </c>
      <c r="D29" s="3"/>
      <c r="E29" s="18">
        <v>9610.28</v>
      </c>
    </row>
    <row r="30" spans="1:5" ht="63.75">
      <c r="A30" s="5" t="s">
        <v>39</v>
      </c>
      <c r="B30" s="3" t="s">
        <v>40</v>
      </c>
      <c r="C30" s="4" t="s">
        <v>60</v>
      </c>
      <c r="D30" s="16">
        <v>45.5184</v>
      </c>
      <c r="E30" s="18">
        <v>30165.72781089161</v>
      </c>
    </row>
    <row r="31" spans="1:5" ht="76.5">
      <c r="A31" s="11" t="s">
        <v>17</v>
      </c>
      <c r="B31" s="11" t="s">
        <v>18</v>
      </c>
      <c r="C31" s="12" t="s">
        <v>61</v>
      </c>
      <c r="D31" s="10"/>
      <c r="E31" s="49">
        <v>120629.12</v>
      </c>
    </row>
    <row r="32" spans="1:5" ht="25.5">
      <c r="A32" s="5" t="s">
        <v>41</v>
      </c>
      <c r="B32" s="3" t="s">
        <v>42</v>
      </c>
      <c r="C32" s="4" t="s">
        <v>61</v>
      </c>
      <c r="D32" s="19">
        <v>56.602771858359816</v>
      </c>
      <c r="E32" s="18">
        <v>3449.1643805205485</v>
      </c>
    </row>
    <row r="33" spans="1:5" ht="37.5" customHeight="1">
      <c r="A33" s="5" t="s">
        <v>43</v>
      </c>
      <c r="B33" s="3" t="s">
        <v>19</v>
      </c>
      <c r="C33" s="4" t="s">
        <v>61</v>
      </c>
      <c r="D33" s="19">
        <v>4141.088638511044</v>
      </c>
      <c r="E33" s="18">
        <v>37791.82</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20.853652789922037</v>
      </c>
      <c r="E36" s="18">
        <v>1606.312188008859</v>
      </c>
    </row>
    <row r="37" spans="1:5" ht="12.75" customHeight="1">
      <c r="A37" s="83" t="s">
        <v>21</v>
      </c>
      <c r="B37" s="56"/>
      <c r="C37" s="3"/>
      <c r="D37" s="16"/>
      <c r="E37" s="18"/>
    </row>
    <row r="38" spans="1:5" ht="12.75" customHeight="1">
      <c r="A38" s="83" t="s">
        <v>68</v>
      </c>
      <c r="B38" s="56"/>
      <c r="C38" s="3" t="s">
        <v>91</v>
      </c>
      <c r="D38" s="16">
        <v>20.10887947599625</v>
      </c>
      <c r="E38" s="18">
        <v>2022.8043206224377</v>
      </c>
    </row>
    <row r="39" spans="1:5" ht="12.75" customHeight="1">
      <c r="A39" s="83" t="s">
        <v>46</v>
      </c>
      <c r="B39" s="56"/>
      <c r="C39" s="3" t="s">
        <v>90</v>
      </c>
      <c r="D39" s="16">
        <v>3.0535705870957273</v>
      </c>
      <c r="E39" s="18">
        <v>796.207358985502</v>
      </c>
    </row>
    <row r="40" spans="1:5" ht="12.75" customHeight="1">
      <c r="A40" s="83" t="s">
        <v>47</v>
      </c>
      <c r="B40" s="56"/>
      <c r="C40" s="3" t="s">
        <v>90</v>
      </c>
      <c r="D40" s="16">
        <v>2.0853610207245468</v>
      </c>
      <c r="E40" s="18">
        <v>2878.101994334812</v>
      </c>
    </row>
    <row r="41" spans="1:5" ht="12.75" customHeight="1">
      <c r="A41" s="83" t="s">
        <v>69</v>
      </c>
      <c r="B41" s="56"/>
      <c r="C41" s="3" t="s">
        <v>89</v>
      </c>
      <c r="D41" s="16">
        <v>3.5749119068437785</v>
      </c>
      <c r="E41" s="18">
        <v>332.91367132482685</v>
      </c>
    </row>
    <row r="42" spans="1:5" ht="12.75" customHeight="1">
      <c r="A42" s="83" t="s">
        <v>48</v>
      </c>
      <c r="B42" s="56"/>
      <c r="C42" s="3" t="s">
        <v>91</v>
      </c>
      <c r="D42" s="16">
        <v>0.744773313925787</v>
      </c>
      <c r="E42" s="18">
        <v>103.31495410778518</v>
      </c>
    </row>
    <row r="43" spans="1:5" ht="12.75" customHeight="1">
      <c r="A43" s="83" t="s">
        <v>70</v>
      </c>
      <c r="B43" s="56"/>
      <c r="C43" s="3" t="s">
        <v>93</v>
      </c>
      <c r="D43" s="16">
        <v>2.234319941777361</v>
      </c>
      <c r="E43" s="18">
        <v>171.29786220293104</v>
      </c>
    </row>
    <row r="44" spans="1:5" ht="12.75" customHeight="1">
      <c r="A44" s="83" t="s">
        <v>71</v>
      </c>
      <c r="B44" s="56"/>
      <c r="C44" s="3" t="s">
        <v>91</v>
      </c>
      <c r="D44" s="16">
        <v>2.234319941777361</v>
      </c>
      <c r="E44" s="18">
        <v>141.67077977496322</v>
      </c>
    </row>
    <row r="45" spans="1:5" ht="12.75" customHeight="1">
      <c r="A45" s="83" t="s">
        <v>49</v>
      </c>
      <c r="B45" s="56"/>
      <c r="C45" s="3" t="s">
        <v>91</v>
      </c>
      <c r="D45" s="16">
        <v>101.28917069390705</v>
      </c>
      <c r="E45" s="18">
        <v>4304.789754491049</v>
      </c>
    </row>
    <row r="46" spans="1:5" ht="12.75" customHeight="1">
      <c r="A46" s="83" t="s">
        <v>22</v>
      </c>
      <c r="B46" s="56"/>
      <c r="C46" s="3" t="s">
        <v>93</v>
      </c>
      <c r="D46" s="16">
        <v>20.853652789922037</v>
      </c>
      <c r="E46" s="18">
        <v>34301.99472854742</v>
      </c>
    </row>
    <row r="47" spans="1:5" ht="12.75" customHeight="1">
      <c r="A47" s="83" t="s">
        <v>50</v>
      </c>
      <c r="B47" s="56"/>
      <c r="C47" s="3" t="s">
        <v>93</v>
      </c>
      <c r="D47" s="16">
        <v>16.385012906367315</v>
      </c>
      <c r="E47" s="18">
        <v>26951.558775020814</v>
      </c>
    </row>
    <row r="48" spans="1:5" ht="12.75" customHeight="1">
      <c r="A48" s="83" t="s">
        <v>51</v>
      </c>
      <c r="B48" s="56"/>
      <c r="C48" s="3" t="s">
        <v>93</v>
      </c>
      <c r="D48" s="16">
        <v>13.405919650664167</v>
      </c>
      <c r="E48" s="18">
        <v>22051.278069647262</v>
      </c>
    </row>
    <row r="49" spans="1:5" ht="12.75" customHeight="1">
      <c r="A49" s="83" t="s">
        <v>23</v>
      </c>
      <c r="B49" s="56"/>
      <c r="C49" s="3" t="s">
        <v>93</v>
      </c>
      <c r="D49" s="16">
        <v>6.851914488117242</v>
      </c>
      <c r="E49" s="18">
        <v>11270.654559638935</v>
      </c>
    </row>
    <row r="50" spans="1:5" ht="12.75" customHeight="1">
      <c r="A50" s="83" t="s">
        <v>24</v>
      </c>
      <c r="B50" s="56"/>
      <c r="C50" s="3" t="s">
        <v>90</v>
      </c>
      <c r="D50" s="16">
        <v>44.68639883554722</v>
      </c>
      <c r="E50" s="18">
        <v>3102.4575074218155</v>
      </c>
    </row>
    <row r="51" spans="1:5" ht="12.75" customHeight="1">
      <c r="A51" s="83" t="s">
        <v>25</v>
      </c>
      <c r="B51" s="56"/>
      <c r="C51" s="3" t="s">
        <v>93</v>
      </c>
      <c r="D51" s="16">
        <v>29.790932557031486</v>
      </c>
      <c r="E51" s="18">
        <v>14620.049107025985</v>
      </c>
    </row>
    <row r="52" spans="1:5" ht="12.75" customHeight="1">
      <c r="A52" s="83" t="s">
        <v>52</v>
      </c>
      <c r="B52" s="56"/>
      <c r="C52" s="3"/>
      <c r="D52" s="16"/>
      <c r="E52" s="3">
        <v>1948.52</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167</v>
      </c>
      <c r="B56" s="77"/>
      <c r="C56" s="77"/>
      <c r="D56" s="78"/>
      <c r="E56" s="3">
        <v>136566.4</v>
      </c>
    </row>
    <row r="57" spans="1:5" ht="12.75" customHeight="1">
      <c r="A57" s="82"/>
      <c r="B57" s="77"/>
      <c r="C57" s="77"/>
      <c r="D57" s="78"/>
      <c r="E57" s="18"/>
    </row>
    <row r="58" spans="1:5" ht="12.75">
      <c r="A58" s="82"/>
      <c r="B58" s="77"/>
      <c r="C58" s="77"/>
      <c r="D58" s="78"/>
      <c r="E58" s="18"/>
    </row>
    <row r="59" spans="1:5" ht="12.75">
      <c r="A59" s="83" t="s">
        <v>27</v>
      </c>
      <c r="B59" s="84"/>
      <c r="C59" s="84"/>
      <c r="D59" s="84"/>
      <c r="E59" s="18">
        <v>136566.4</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114</v>
      </c>
      <c r="D4" s="63"/>
      <c r="E4" s="63"/>
    </row>
    <row r="5" spans="2:5" ht="12.75">
      <c r="B5" s="7" t="s">
        <v>62</v>
      </c>
      <c r="C5" s="63">
        <v>1973</v>
      </c>
      <c r="D5" s="63"/>
      <c r="E5" s="63"/>
    </row>
    <row r="6" spans="2:5" ht="12.75">
      <c r="B6" s="7" t="s">
        <v>57</v>
      </c>
      <c r="C6" s="63">
        <v>2730.6</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792.13</v>
      </c>
      <c r="C11" s="48">
        <v>140748.21</v>
      </c>
      <c r="D11" s="48">
        <v>-4789.08</v>
      </c>
      <c r="E11" s="18">
        <v>-3996.95</v>
      </c>
    </row>
    <row r="12" spans="1:5" ht="12.75">
      <c r="A12" s="3" t="s">
        <v>1</v>
      </c>
      <c r="B12" s="18">
        <v>270500.53</v>
      </c>
      <c r="C12" s="18">
        <v>657121.36</v>
      </c>
      <c r="D12" s="18">
        <v>85287.71</v>
      </c>
      <c r="E12" s="18">
        <v>355788.24</v>
      </c>
    </row>
    <row r="13" spans="1:5" ht="25.5">
      <c r="A13" s="3" t="s">
        <v>2</v>
      </c>
      <c r="B13" s="18">
        <v>234105.72</v>
      </c>
      <c r="C13" s="18">
        <v>572583.52</v>
      </c>
      <c r="D13" s="18">
        <v>49781.54</v>
      </c>
      <c r="E13" s="18">
        <v>283887.26</v>
      </c>
    </row>
    <row r="14" spans="1:5" ht="38.25">
      <c r="A14" s="3" t="s">
        <v>3</v>
      </c>
      <c r="B14" s="18"/>
      <c r="C14" s="18"/>
      <c r="D14" s="18"/>
      <c r="E14" s="18">
        <v>0</v>
      </c>
    </row>
    <row r="15" spans="1:5" ht="12.75">
      <c r="A15" s="3" t="s">
        <v>4</v>
      </c>
      <c r="B15" s="18">
        <v>245243.4134409475</v>
      </c>
      <c r="C15" s="18"/>
      <c r="D15" s="18">
        <v>77551</v>
      </c>
      <c r="E15" s="18">
        <v>322794.41344094754</v>
      </c>
    </row>
    <row r="16" spans="1:5" ht="12.75">
      <c r="A16" s="3" t="s">
        <v>5</v>
      </c>
      <c r="B16" s="18">
        <v>26049.246559052524</v>
      </c>
      <c r="C16" s="18"/>
      <c r="D16" s="18">
        <v>2947.63</v>
      </c>
      <c r="E16" s="18">
        <v>28996.876559052525</v>
      </c>
    </row>
    <row r="17" spans="1:5" ht="12.75">
      <c r="A17" s="3" t="s">
        <v>32</v>
      </c>
      <c r="B17" s="18">
        <v>7.48</v>
      </c>
      <c r="C17" s="18"/>
      <c r="D17" s="18"/>
      <c r="E17" s="18">
        <v>7.48</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19223.81</v>
      </c>
    </row>
    <row r="24" spans="1:5" ht="51">
      <c r="A24" s="5" t="s">
        <v>12</v>
      </c>
      <c r="B24" s="3" t="s">
        <v>34</v>
      </c>
      <c r="C24" s="4" t="s">
        <v>61</v>
      </c>
      <c r="D24" s="3"/>
      <c r="E24" s="18">
        <v>153.29</v>
      </c>
    </row>
    <row r="25" spans="1:5" ht="12.75">
      <c r="A25" s="5" t="s">
        <v>13</v>
      </c>
      <c r="B25" s="3" t="s">
        <v>59</v>
      </c>
      <c r="C25" s="4" t="s">
        <v>61</v>
      </c>
      <c r="D25" s="3"/>
      <c r="E25" s="18">
        <v>2635.29</v>
      </c>
    </row>
    <row r="26" spans="1:5" ht="25.5">
      <c r="A26" s="5" t="s">
        <v>14</v>
      </c>
      <c r="B26" s="3" t="s">
        <v>35</v>
      </c>
      <c r="C26" s="4" t="s">
        <v>61</v>
      </c>
      <c r="D26" s="3">
        <v>3224.9</v>
      </c>
      <c r="E26" s="18">
        <v>46180</v>
      </c>
    </row>
    <row r="27" spans="1:5" ht="12.75">
      <c r="A27" s="5" t="s">
        <v>44</v>
      </c>
      <c r="B27" s="3" t="s">
        <v>15</v>
      </c>
      <c r="C27" s="4" t="s">
        <v>61</v>
      </c>
      <c r="D27" s="3">
        <v>305.2</v>
      </c>
      <c r="E27" s="18">
        <v>20444</v>
      </c>
    </row>
    <row r="28" spans="1:5" ht="25.5">
      <c r="A28" s="5" t="s">
        <v>36</v>
      </c>
      <c r="B28" s="3" t="s">
        <v>16</v>
      </c>
      <c r="C28" s="4" t="s">
        <v>61</v>
      </c>
      <c r="D28" s="3"/>
      <c r="E28" s="18">
        <v>11.2</v>
      </c>
    </row>
    <row r="29" spans="1:5" ht="25.5">
      <c r="A29" s="5" t="s">
        <v>37</v>
      </c>
      <c r="B29" s="3" t="s">
        <v>38</v>
      </c>
      <c r="C29" s="4" t="s">
        <v>61</v>
      </c>
      <c r="D29" s="3"/>
      <c r="E29" s="18">
        <v>4612.08</v>
      </c>
    </row>
    <row r="30" spans="1:5" ht="63.75">
      <c r="A30" s="5" t="s">
        <v>39</v>
      </c>
      <c r="B30" s="3" t="s">
        <v>40</v>
      </c>
      <c r="C30" s="4" t="s">
        <v>60</v>
      </c>
      <c r="D30" s="16">
        <v>21.8448</v>
      </c>
      <c r="E30" s="18">
        <v>14476.877282227957</v>
      </c>
    </row>
    <row r="31" spans="1:5" ht="76.5">
      <c r="A31" s="11" t="s">
        <v>17</v>
      </c>
      <c r="B31" s="11" t="s">
        <v>18</v>
      </c>
      <c r="C31" s="12" t="s">
        <v>61</v>
      </c>
      <c r="D31" s="10"/>
      <c r="E31" s="49">
        <v>57891.29</v>
      </c>
    </row>
    <row r="32" spans="1:5" ht="25.5">
      <c r="A32" s="5" t="s">
        <v>41</v>
      </c>
      <c r="B32" s="3" t="s">
        <v>42</v>
      </c>
      <c r="C32" s="4" t="s">
        <v>61</v>
      </c>
      <c r="D32" s="19">
        <v>27.16431664319261</v>
      </c>
      <c r="E32" s="18">
        <v>1655.2933771748408</v>
      </c>
    </row>
    <row r="33" spans="1:5" ht="38.25" customHeight="1">
      <c r="A33" s="5" t="s">
        <v>43</v>
      </c>
      <c r="B33" s="3" t="s">
        <v>19</v>
      </c>
      <c r="C33" s="4" t="s">
        <v>61</v>
      </c>
      <c r="D33" s="19">
        <v>1987.3557306615799</v>
      </c>
      <c r="E33" s="18">
        <v>18136.73</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10.00790613170254</v>
      </c>
      <c r="E36" s="18">
        <v>770.8875638119073</v>
      </c>
    </row>
    <row r="37" spans="1:5" ht="12.75" customHeight="1">
      <c r="A37" s="83" t="s">
        <v>21</v>
      </c>
      <c r="B37" s="56"/>
      <c r="C37" s="3"/>
      <c r="D37" s="16"/>
      <c r="E37" s="18"/>
    </row>
    <row r="38" spans="1:5" ht="12.75" customHeight="1">
      <c r="A38" s="83" t="s">
        <v>68</v>
      </c>
      <c r="B38" s="56"/>
      <c r="C38" s="3" t="s">
        <v>91</v>
      </c>
      <c r="D38" s="16">
        <v>9.650480912713164</v>
      </c>
      <c r="E38" s="18">
        <v>970.7668947751464</v>
      </c>
    </row>
    <row r="39" spans="1:5" ht="12.75" customHeight="1">
      <c r="A39" s="83" t="s">
        <v>46</v>
      </c>
      <c r="B39" s="56"/>
      <c r="C39" s="3" t="s">
        <v>90</v>
      </c>
      <c r="D39" s="16">
        <v>1.4654433978564434</v>
      </c>
      <c r="E39" s="18">
        <v>382.1090046127828</v>
      </c>
    </row>
    <row r="40" spans="1:5" ht="12.75" customHeight="1">
      <c r="A40" s="83" t="s">
        <v>47</v>
      </c>
      <c r="B40" s="56"/>
      <c r="C40" s="3" t="s">
        <v>90</v>
      </c>
      <c r="D40" s="16">
        <v>1.0007885695789742</v>
      </c>
      <c r="E40" s="18">
        <v>1381.2340162625464</v>
      </c>
    </row>
    <row r="41" spans="1:5" ht="12.75" customHeight="1">
      <c r="A41" s="83" t="s">
        <v>69</v>
      </c>
      <c r="B41" s="56"/>
      <c r="C41" s="3" t="s">
        <v>89</v>
      </c>
      <c r="D41" s="16">
        <v>1.715641051149007</v>
      </c>
      <c r="E41" s="18">
        <v>159.7690728882513</v>
      </c>
    </row>
    <row r="42" spans="1:5" ht="12.75" customHeight="1">
      <c r="A42" s="83" t="s">
        <v>48</v>
      </c>
      <c r="B42" s="56"/>
      <c r="C42" s="3" t="s">
        <v>91</v>
      </c>
      <c r="D42" s="16">
        <v>0.3574252189893764</v>
      </c>
      <c r="E42" s="18">
        <v>49.5820263782063</v>
      </c>
    </row>
    <row r="43" spans="1:5" ht="12.75" customHeight="1">
      <c r="A43" s="83" t="s">
        <v>70</v>
      </c>
      <c r="B43" s="56"/>
      <c r="C43" s="3" t="s">
        <v>93</v>
      </c>
      <c r="D43" s="16">
        <v>1.0722756569681293</v>
      </c>
      <c r="E43" s="18">
        <v>82.20780036755659</v>
      </c>
    </row>
    <row r="44" spans="1:5" ht="12.75" customHeight="1">
      <c r="A44" s="83" t="s">
        <v>71</v>
      </c>
      <c r="B44" s="56"/>
      <c r="C44" s="3" t="s">
        <v>91</v>
      </c>
      <c r="D44" s="16">
        <v>1.0722756569681293</v>
      </c>
      <c r="E44" s="18">
        <v>67.98942515615919</v>
      </c>
    </row>
    <row r="45" spans="1:5" ht="12.75" customHeight="1">
      <c r="A45" s="83" t="s">
        <v>49</v>
      </c>
      <c r="B45" s="56"/>
      <c r="C45" s="3" t="s">
        <v>91</v>
      </c>
      <c r="D45" s="16">
        <v>48.6098297825552</v>
      </c>
      <c r="E45" s="18">
        <v>2065.9177657585956</v>
      </c>
    </row>
    <row r="46" spans="1:5" ht="12.75" customHeight="1">
      <c r="A46" s="83" t="s">
        <v>22</v>
      </c>
      <c r="B46" s="56"/>
      <c r="C46" s="3" t="s">
        <v>93</v>
      </c>
      <c r="D46" s="16">
        <v>10.00790613170254</v>
      </c>
      <c r="E46" s="18">
        <v>16461.919013984952</v>
      </c>
    </row>
    <row r="47" spans="1:5" ht="12.75" customHeight="1">
      <c r="A47" s="83" t="s">
        <v>50</v>
      </c>
      <c r="B47" s="56"/>
      <c r="C47" s="3" t="s">
        <v>93</v>
      </c>
      <c r="D47" s="16">
        <v>7.8633548177662815</v>
      </c>
      <c r="E47" s="18">
        <v>12934.36085469996</v>
      </c>
    </row>
    <row r="48" spans="1:5" ht="12.75" customHeight="1">
      <c r="A48" s="83" t="s">
        <v>51</v>
      </c>
      <c r="B48" s="56"/>
      <c r="C48" s="3" t="s">
        <v>93</v>
      </c>
      <c r="D48" s="16">
        <v>6.433653941808776</v>
      </c>
      <c r="E48" s="18">
        <v>10582.660180846216</v>
      </c>
    </row>
    <row r="49" spans="1:5" ht="12.75" customHeight="1">
      <c r="A49" s="83" t="s">
        <v>23</v>
      </c>
      <c r="B49" s="56"/>
      <c r="C49" s="3" t="s">
        <v>93</v>
      </c>
      <c r="D49" s="16">
        <v>3.2883120147022638</v>
      </c>
      <c r="E49" s="18">
        <v>5408.915838966233</v>
      </c>
    </row>
    <row r="50" spans="1:5" ht="12.75" customHeight="1">
      <c r="A50" s="83" t="s">
        <v>24</v>
      </c>
      <c r="B50" s="56"/>
      <c r="C50" s="3" t="s">
        <v>90</v>
      </c>
      <c r="D50" s="16">
        <v>21.445513139362586</v>
      </c>
      <c r="E50" s="18">
        <v>1488.904789230906</v>
      </c>
    </row>
    <row r="51" spans="1:5" ht="12.75" customHeight="1">
      <c r="A51" s="83" t="s">
        <v>25</v>
      </c>
      <c r="B51" s="56"/>
      <c r="C51" s="3" t="s">
        <v>93</v>
      </c>
      <c r="D51" s="16">
        <v>14.297008759575059</v>
      </c>
      <c r="E51" s="18">
        <v>7016.328533805257</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174</v>
      </c>
      <c r="B56" s="77"/>
      <c r="C56" s="77"/>
      <c r="D56" s="78"/>
      <c r="E56" s="3">
        <v>68718</v>
      </c>
    </row>
    <row r="57" spans="1:5" ht="12.75" customHeight="1">
      <c r="A57" s="82" t="s">
        <v>176</v>
      </c>
      <c r="B57" s="77"/>
      <c r="C57" s="77"/>
      <c r="D57" s="78"/>
      <c r="E57" s="18">
        <v>8833</v>
      </c>
    </row>
    <row r="58" spans="1:5" ht="12.75">
      <c r="A58" s="82"/>
      <c r="B58" s="77"/>
      <c r="C58" s="77"/>
      <c r="D58" s="78"/>
      <c r="E58" s="18"/>
    </row>
    <row r="59" spans="1:5" ht="12.75">
      <c r="A59" s="83" t="s">
        <v>27</v>
      </c>
      <c r="B59" s="84"/>
      <c r="C59" s="84"/>
      <c r="D59" s="84"/>
      <c r="E59" s="18">
        <v>77551</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9"/>
  <sheetViews>
    <sheetView workbookViewId="0" topLeftCell="A36">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214</v>
      </c>
      <c r="D4" s="63"/>
      <c r="E4" s="63"/>
    </row>
    <row r="5" spans="2:5" ht="12.75">
      <c r="B5" s="7" t="s">
        <v>62</v>
      </c>
      <c r="C5" s="63">
        <v>1997</v>
      </c>
      <c r="D5" s="63"/>
      <c r="E5" s="63"/>
    </row>
    <row r="6" spans="2:5" ht="12.75">
      <c r="B6" s="7" t="s">
        <v>57</v>
      </c>
      <c r="C6" s="63">
        <v>12253.8</v>
      </c>
      <c r="D6" s="63"/>
      <c r="E6" s="63"/>
    </row>
    <row r="7" spans="2:5" ht="12.75">
      <c r="B7" s="7" t="s">
        <v>58</v>
      </c>
      <c r="C7" s="62" t="s">
        <v>215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108077.04</v>
      </c>
      <c r="C11" s="48">
        <v>528139.17</v>
      </c>
      <c r="D11" s="48">
        <v>-29863.79</v>
      </c>
      <c r="E11" s="18">
        <v>78213.25</v>
      </c>
    </row>
    <row r="12" spans="1:5" ht="12.75">
      <c r="A12" s="3" t="s">
        <v>1</v>
      </c>
      <c r="B12" s="18">
        <v>816868.77</v>
      </c>
      <c r="C12" s="18">
        <v>2037947.76</v>
      </c>
      <c r="D12" s="18">
        <v>416613.56</v>
      </c>
      <c r="E12" s="18">
        <v>1233482.33</v>
      </c>
    </row>
    <row r="13" spans="1:5" ht="25.5">
      <c r="A13" s="3" t="s">
        <v>2</v>
      </c>
      <c r="B13" s="18">
        <v>794801.27</v>
      </c>
      <c r="C13" s="18">
        <v>1955824.87</v>
      </c>
      <c r="D13" s="18">
        <v>159966.03</v>
      </c>
      <c r="E13" s="18">
        <v>954767.3</v>
      </c>
    </row>
    <row r="14" spans="1:5" ht="38.25">
      <c r="A14" s="3" t="s">
        <v>3</v>
      </c>
      <c r="B14" s="18">
        <v>74461.4</v>
      </c>
      <c r="C14" s="18"/>
      <c r="D14" s="18"/>
      <c r="E14" s="18">
        <v>74461.4</v>
      </c>
    </row>
    <row r="15" spans="1:5" ht="12.75">
      <c r="A15" s="3" t="s">
        <v>4</v>
      </c>
      <c r="B15" s="18">
        <v>1078505.3627118645</v>
      </c>
      <c r="C15" s="18"/>
      <c r="D15" s="18">
        <v>324457.52</v>
      </c>
      <c r="E15" s="18">
        <v>1402962.8827118645</v>
      </c>
    </row>
    <row r="16" spans="1:5" ht="12.75">
      <c r="A16" s="3" t="s">
        <v>5</v>
      </c>
      <c r="B16" s="18">
        <v>-79098.15271186444</v>
      </c>
      <c r="C16" s="18"/>
      <c r="D16" s="18">
        <v>62292.25</v>
      </c>
      <c r="E16" s="18">
        <v>-16805.902711864444</v>
      </c>
    </row>
    <row r="17" spans="1:5" ht="12.75">
      <c r="A17" s="3" t="s">
        <v>32</v>
      </c>
      <c r="B17" s="18">
        <v>7.33</v>
      </c>
      <c r="C17" s="18"/>
      <c r="D17" s="18"/>
      <c r="E17" s="18">
        <v>7.33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58243.57</v>
      </c>
    </row>
    <row r="24" spans="1:5" ht="51">
      <c r="A24" s="5" t="s">
        <v>12</v>
      </c>
      <c r="B24" s="3" t="s">
        <v>34</v>
      </c>
      <c r="C24" s="4" t="s">
        <v>61</v>
      </c>
      <c r="D24" s="3"/>
      <c r="E24" s="18">
        <v>464.43</v>
      </c>
    </row>
    <row r="25" spans="1:5" ht="12.75">
      <c r="A25" s="5" t="s">
        <v>13</v>
      </c>
      <c r="B25" s="3" t="s">
        <v>59</v>
      </c>
      <c r="C25" s="4" t="s">
        <v>61</v>
      </c>
      <c r="D25" s="3"/>
      <c r="E25" s="18">
        <v>7984.29</v>
      </c>
    </row>
    <row r="26" spans="1:5" ht="25.5">
      <c r="A26" s="5" t="s">
        <v>14</v>
      </c>
      <c r="B26" s="3" t="s">
        <v>35</v>
      </c>
      <c r="C26" s="4" t="s">
        <v>61</v>
      </c>
      <c r="D26" s="3">
        <v>15424.5</v>
      </c>
      <c r="E26" s="18">
        <v>256711</v>
      </c>
    </row>
    <row r="27" spans="1:5" ht="12.75">
      <c r="A27" s="5" t="s">
        <v>44</v>
      </c>
      <c r="B27" s="3" t="s">
        <v>15</v>
      </c>
      <c r="C27" s="4" t="s">
        <v>61</v>
      </c>
      <c r="D27" s="3">
        <v>2044.7</v>
      </c>
      <c r="E27" s="18">
        <v>107345</v>
      </c>
    </row>
    <row r="28" spans="1:5" ht="25.5">
      <c r="A28" s="5" t="s">
        <v>36</v>
      </c>
      <c r="B28" s="3" t="s">
        <v>16</v>
      </c>
      <c r="C28" s="4" t="s">
        <v>61</v>
      </c>
      <c r="D28" s="3"/>
      <c r="E28" s="18">
        <v>33.94</v>
      </c>
    </row>
    <row r="29" spans="1:5" ht="25.5">
      <c r="A29" s="5" t="s">
        <v>37</v>
      </c>
      <c r="B29" s="3" t="s">
        <v>38</v>
      </c>
      <c r="C29" s="4" t="s">
        <v>61</v>
      </c>
      <c r="D29" s="3"/>
      <c r="E29" s="18">
        <v>13973.52</v>
      </c>
    </row>
    <row r="30" spans="1:5" ht="63.75">
      <c r="A30" s="5" t="s">
        <v>39</v>
      </c>
      <c r="B30" s="3" t="s">
        <v>40</v>
      </c>
      <c r="C30" s="4" t="s">
        <v>60</v>
      </c>
      <c r="D30" s="16">
        <v>98</v>
      </c>
      <c r="E30" s="18">
        <v>64966</v>
      </c>
    </row>
    <row r="31" spans="1:5" ht="76.5">
      <c r="A31" s="11" t="s">
        <v>17</v>
      </c>
      <c r="B31" s="11" t="s">
        <v>18</v>
      </c>
      <c r="C31" s="12" t="s">
        <v>61</v>
      </c>
      <c r="D31" s="10"/>
      <c r="E31" s="49">
        <v>175396.87</v>
      </c>
    </row>
    <row r="32" spans="1:5" ht="25.5">
      <c r="A32" s="5" t="s">
        <v>41</v>
      </c>
      <c r="B32" s="3" t="s">
        <v>42</v>
      </c>
      <c r="C32" s="4" t="s">
        <v>61</v>
      </c>
      <c r="D32" s="19">
        <v>122</v>
      </c>
      <c r="E32" s="18">
        <v>7428</v>
      </c>
    </row>
    <row r="33" spans="1:5" ht="36.75" customHeight="1">
      <c r="A33" s="5" t="s">
        <v>43</v>
      </c>
      <c r="B33" s="3" t="s">
        <v>19</v>
      </c>
      <c r="C33" s="4" t="s">
        <v>61</v>
      </c>
      <c r="D33" s="19">
        <v>8918</v>
      </c>
      <c r="E33" s="18">
        <v>54949.98</v>
      </c>
    </row>
    <row r="34" spans="1:5" ht="12.75">
      <c r="A34" s="85" t="s">
        <v>20</v>
      </c>
      <c r="B34" s="58"/>
      <c r="C34" s="58"/>
      <c r="D34" s="58"/>
      <c r="E34" s="86"/>
    </row>
    <row r="35" spans="1:5" ht="12.75">
      <c r="A35" s="83" t="s">
        <v>45</v>
      </c>
      <c r="B35" s="56"/>
      <c r="C35" s="3"/>
      <c r="D35" s="3"/>
      <c r="E35" s="18"/>
    </row>
    <row r="36" spans="1:5" ht="12.75" customHeight="1">
      <c r="A36" s="83" t="s">
        <v>72</v>
      </c>
      <c r="B36" s="56"/>
      <c r="C36" s="3"/>
      <c r="D36" s="20">
        <v>45</v>
      </c>
      <c r="E36" s="18">
        <v>3459</v>
      </c>
    </row>
    <row r="37" spans="1:5" ht="12.75" customHeight="1">
      <c r="A37" s="83" t="s">
        <v>206</v>
      </c>
      <c r="B37" s="56"/>
      <c r="C37" s="3"/>
      <c r="D37" s="16"/>
      <c r="E37" s="18"/>
    </row>
    <row r="38" spans="1:5" ht="12.75" customHeight="1">
      <c r="A38" s="83" t="s">
        <v>68</v>
      </c>
      <c r="B38" s="56"/>
      <c r="C38" s="3"/>
      <c r="D38" s="16">
        <v>43</v>
      </c>
      <c r="E38" s="18">
        <v>4356</v>
      </c>
    </row>
    <row r="39" spans="1:5" ht="12.75" customHeight="1">
      <c r="A39" s="83" t="s">
        <v>46</v>
      </c>
      <c r="B39" s="56"/>
      <c r="C39" s="3"/>
      <c r="D39" s="16">
        <v>7</v>
      </c>
      <c r="E39" s="18">
        <v>1715</v>
      </c>
    </row>
    <row r="40" spans="1:5" ht="12.75" customHeight="1">
      <c r="A40" s="83" t="s">
        <v>47</v>
      </c>
      <c r="B40" s="56"/>
      <c r="C40" s="3"/>
      <c r="D40" s="16">
        <v>4</v>
      </c>
      <c r="E40" s="18">
        <v>6198</v>
      </c>
    </row>
    <row r="41" spans="1:5" ht="12.75" customHeight="1">
      <c r="A41" s="83" t="s">
        <v>69</v>
      </c>
      <c r="B41" s="56"/>
      <c r="C41" s="3"/>
      <c r="D41" s="16">
        <v>8</v>
      </c>
      <c r="E41" s="18">
        <v>717</v>
      </c>
    </row>
    <row r="42" spans="1:5" ht="12.75" customHeight="1">
      <c r="A42" s="83" t="s">
        <v>48</v>
      </c>
      <c r="B42" s="56"/>
      <c r="C42" s="3"/>
      <c r="D42" s="16">
        <v>2</v>
      </c>
      <c r="E42" s="18">
        <v>223</v>
      </c>
    </row>
    <row r="43" spans="1:5" ht="12.75" customHeight="1">
      <c r="A43" s="83" t="s">
        <v>70</v>
      </c>
      <c r="B43" s="56"/>
      <c r="C43" s="3"/>
      <c r="D43" s="16">
        <v>5</v>
      </c>
      <c r="E43" s="18">
        <v>369</v>
      </c>
    </row>
    <row r="44" spans="1:5" ht="12.75" customHeight="1">
      <c r="A44" s="83" t="s">
        <v>71</v>
      </c>
      <c r="B44" s="56"/>
      <c r="C44" s="3"/>
      <c r="D44" s="16">
        <v>5</v>
      </c>
      <c r="E44" s="18">
        <v>305</v>
      </c>
    </row>
    <row r="45" spans="1:5" ht="12.75" customHeight="1">
      <c r="A45" s="83" t="s">
        <v>49</v>
      </c>
      <c r="B45" s="56"/>
      <c r="C45" s="3"/>
      <c r="D45" s="16">
        <v>218</v>
      </c>
      <c r="E45" s="18">
        <v>9271</v>
      </c>
    </row>
    <row r="46" spans="1:5" ht="12.75" customHeight="1">
      <c r="A46" s="83" t="s">
        <v>22</v>
      </c>
      <c r="B46" s="56"/>
      <c r="C46" s="3"/>
      <c r="D46" s="16">
        <v>45</v>
      </c>
      <c r="E46" s="18">
        <v>73874</v>
      </c>
    </row>
    <row r="47" spans="1:5" ht="12.75" customHeight="1">
      <c r="A47" s="83" t="s">
        <v>50</v>
      </c>
      <c r="B47" s="56"/>
      <c r="C47" s="3"/>
      <c r="D47" s="16">
        <v>35</v>
      </c>
      <c r="E47" s="18">
        <v>58044</v>
      </c>
    </row>
    <row r="48" spans="1:5" ht="12.75" customHeight="1">
      <c r="A48" s="83" t="s">
        <v>51</v>
      </c>
      <c r="B48" s="56"/>
      <c r="C48" s="3"/>
      <c r="D48" s="16">
        <v>29</v>
      </c>
      <c r="E48" s="18">
        <v>47491</v>
      </c>
    </row>
    <row r="49" spans="1:5" ht="12.75" customHeight="1">
      <c r="A49" s="83" t="s">
        <v>23</v>
      </c>
      <c r="B49" s="56"/>
      <c r="C49" s="3"/>
      <c r="D49" s="16">
        <v>15</v>
      </c>
      <c r="E49" s="18">
        <v>24273</v>
      </c>
    </row>
    <row r="50" spans="1:5" ht="12.75" customHeight="1">
      <c r="A50" s="83" t="s">
        <v>24</v>
      </c>
      <c r="B50" s="56"/>
      <c r="C50" s="3"/>
      <c r="D50" s="16">
        <v>96</v>
      </c>
      <c r="E50" s="18">
        <v>6682</v>
      </c>
    </row>
    <row r="51" spans="1:5" ht="12.75" customHeight="1">
      <c r="A51" s="83" t="s">
        <v>25</v>
      </c>
      <c r="B51" s="56"/>
      <c r="C51" s="3"/>
      <c r="D51" s="16">
        <v>64</v>
      </c>
      <c r="E51" s="18">
        <v>31486</v>
      </c>
    </row>
    <row r="52" spans="1:5" ht="12.75" customHeight="1">
      <c r="A52" s="83" t="s">
        <v>52</v>
      </c>
      <c r="B52" s="56"/>
      <c r="C52" s="3"/>
      <c r="D52" s="3"/>
      <c r="E52" s="21">
        <v>62545.76271186441</v>
      </c>
    </row>
    <row r="53" spans="1:5" ht="12.75" customHeight="1">
      <c r="A53" s="83" t="s">
        <v>53</v>
      </c>
      <c r="B53" s="56"/>
      <c r="C53" s="3"/>
      <c r="D53" s="3"/>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177</v>
      </c>
      <c r="B56" s="77"/>
      <c r="C56" s="77"/>
      <c r="D56" s="78"/>
      <c r="E56" s="3"/>
    </row>
    <row r="57" spans="1:5" ht="12.75" customHeight="1">
      <c r="A57" s="82" t="s">
        <v>217</v>
      </c>
      <c r="B57" s="77"/>
      <c r="C57" s="77"/>
      <c r="D57" s="78"/>
      <c r="E57" s="18">
        <v>324457.52</v>
      </c>
    </row>
    <row r="58" spans="1:5" ht="12.75">
      <c r="A58" s="82"/>
      <c r="B58" s="77"/>
      <c r="C58" s="77"/>
      <c r="D58" s="78"/>
      <c r="E58" s="18"/>
    </row>
    <row r="59" spans="1:5" ht="12.75">
      <c r="A59" s="83" t="s">
        <v>27</v>
      </c>
      <c r="B59" s="84"/>
      <c r="C59" s="84"/>
      <c r="D59" s="84"/>
      <c r="E59" s="18">
        <v>324457.52</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115</v>
      </c>
      <c r="D4" s="63"/>
      <c r="E4" s="63"/>
    </row>
    <row r="5" spans="2:5" ht="12.75">
      <c r="B5" s="7" t="s">
        <v>62</v>
      </c>
      <c r="C5" s="63">
        <v>1974</v>
      </c>
      <c r="D5" s="63"/>
      <c r="E5" s="63"/>
    </row>
    <row r="6" spans="2:5" ht="12.75">
      <c r="B6" s="7" t="s">
        <v>57</v>
      </c>
      <c r="C6" s="63">
        <v>5717.3</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31573.1</v>
      </c>
      <c r="C11" s="48">
        <v>316225.01</v>
      </c>
      <c r="D11" s="48">
        <v>28015.95</v>
      </c>
      <c r="E11" s="18">
        <v>59589.05</v>
      </c>
    </row>
    <row r="12" spans="1:5" ht="12.75">
      <c r="A12" s="3" t="s">
        <v>1</v>
      </c>
      <c r="B12" s="18">
        <v>566782.85</v>
      </c>
      <c r="C12" s="18">
        <v>1417535.25</v>
      </c>
      <c r="D12" s="18">
        <v>177999.2</v>
      </c>
      <c r="E12" s="18">
        <v>744782.05</v>
      </c>
    </row>
    <row r="13" spans="1:5" ht="25.5">
      <c r="A13" s="3" t="s">
        <v>2</v>
      </c>
      <c r="B13" s="18">
        <v>498772.01</v>
      </c>
      <c r="C13" s="18">
        <v>1258800.14</v>
      </c>
      <c r="D13" s="18">
        <v>102461.64</v>
      </c>
      <c r="E13" s="18">
        <v>601233.65</v>
      </c>
    </row>
    <row r="14" spans="1:5" ht="38.25">
      <c r="A14" s="3" t="s">
        <v>3</v>
      </c>
      <c r="B14" s="18"/>
      <c r="C14" s="18"/>
      <c r="D14" s="18"/>
      <c r="E14" s="18">
        <v>0</v>
      </c>
    </row>
    <row r="15" spans="1:5" ht="12.75">
      <c r="A15" s="3" t="s">
        <v>4</v>
      </c>
      <c r="B15" s="18">
        <v>507733.3214571629</v>
      </c>
      <c r="C15" s="18"/>
      <c r="D15" s="18">
        <v>167681.54</v>
      </c>
      <c r="E15" s="18">
        <v>675414.8614571629</v>
      </c>
    </row>
    <row r="16" spans="1:5" ht="12.75">
      <c r="A16" s="3" t="s">
        <v>5</v>
      </c>
      <c r="B16" s="18">
        <v>90622.62854283705</v>
      </c>
      <c r="C16" s="18"/>
      <c r="D16" s="18">
        <v>38333.61</v>
      </c>
      <c r="E16" s="18">
        <v>128956.23854283705</v>
      </c>
    </row>
    <row r="17" spans="1:5" ht="12.75">
      <c r="A17" s="3" t="s">
        <v>32</v>
      </c>
      <c r="B17" s="18">
        <v>7.4</v>
      </c>
      <c r="C17" s="18"/>
      <c r="D17" s="18"/>
      <c r="E17" s="18">
        <v>7.4</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40250.59</v>
      </c>
    </row>
    <row r="24" spans="1:5" ht="51">
      <c r="A24" s="5" t="s">
        <v>12</v>
      </c>
      <c r="B24" s="3" t="s">
        <v>34</v>
      </c>
      <c r="C24" s="4" t="s">
        <v>61</v>
      </c>
      <c r="D24" s="3"/>
      <c r="E24" s="18">
        <v>320.95</v>
      </c>
    </row>
    <row r="25" spans="1:5" ht="12.75">
      <c r="A25" s="5" t="s">
        <v>13</v>
      </c>
      <c r="B25" s="3" t="s">
        <v>59</v>
      </c>
      <c r="C25" s="4" t="s">
        <v>61</v>
      </c>
      <c r="D25" s="3"/>
      <c r="E25" s="18">
        <v>5517.73</v>
      </c>
    </row>
    <row r="26" spans="1:5" ht="25.5">
      <c r="A26" s="5" t="s">
        <v>14</v>
      </c>
      <c r="B26" s="3" t="s">
        <v>35</v>
      </c>
      <c r="C26" s="4" t="s">
        <v>61</v>
      </c>
      <c r="D26" s="3">
        <v>6200.3</v>
      </c>
      <c r="E26" s="18">
        <v>91682</v>
      </c>
    </row>
    <row r="27" spans="1:5" ht="12.75">
      <c r="A27" s="5" t="s">
        <v>44</v>
      </c>
      <c r="B27" s="3" t="s">
        <v>15</v>
      </c>
      <c r="C27" s="4" t="s">
        <v>61</v>
      </c>
      <c r="D27" s="3">
        <v>627.9</v>
      </c>
      <c r="E27" s="18">
        <v>42060</v>
      </c>
    </row>
    <row r="28" spans="1:5" ht="25.5">
      <c r="A28" s="5" t="s">
        <v>36</v>
      </c>
      <c r="B28" s="3" t="s">
        <v>16</v>
      </c>
      <c r="C28" s="4" t="s">
        <v>61</v>
      </c>
      <c r="D28" s="3"/>
      <c r="E28" s="18">
        <v>23.45</v>
      </c>
    </row>
    <row r="29" spans="1:5" ht="25.5">
      <c r="A29" s="5" t="s">
        <v>37</v>
      </c>
      <c r="B29" s="3" t="s">
        <v>38</v>
      </c>
      <c r="C29" s="4" t="s">
        <v>61</v>
      </c>
      <c r="D29" s="3"/>
      <c r="E29" s="18">
        <v>9656.73</v>
      </c>
    </row>
    <row r="30" spans="1:5" ht="63.75">
      <c r="A30" s="5" t="s">
        <v>39</v>
      </c>
      <c r="B30" s="3" t="s">
        <v>40</v>
      </c>
      <c r="C30" s="4" t="s">
        <v>60</v>
      </c>
      <c r="D30" s="16">
        <v>45.738400000000006</v>
      </c>
      <c r="E30" s="18">
        <v>30311.525117440087</v>
      </c>
    </row>
    <row r="31" spans="1:5" ht="76.5">
      <c r="A31" s="11" t="s">
        <v>17</v>
      </c>
      <c r="B31" s="11" t="s">
        <v>18</v>
      </c>
      <c r="C31" s="12" t="s">
        <v>61</v>
      </c>
      <c r="D31" s="10"/>
      <c r="E31" s="49">
        <v>121212.14</v>
      </c>
    </row>
    <row r="32" spans="1:5" ht="25.5">
      <c r="A32" s="5" t="s">
        <v>41</v>
      </c>
      <c r="B32" s="3" t="s">
        <v>42</v>
      </c>
      <c r="C32" s="4" t="s">
        <v>61</v>
      </c>
      <c r="D32" s="19">
        <v>56.87634495866297</v>
      </c>
      <c r="E32" s="18">
        <v>3465.834917352127</v>
      </c>
    </row>
    <row r="33" spans="1:5" ht="39" customHeight="1">
      <c r="A33" s="5" t="s">
        <v>43</v>
      </c>
      <c r="B33" s="3" t="s">
        <v>19</v>
      </c>
      <c r="C33" s="4" t="s">
        <v>61</v>
      </c>
      <c r="D33" s="19">
        <v>4161.103390797426</v>
      </c>
      <c r="E33" s="18">
        <v>37974.48</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20.95444287950741</v>
      </c>
      <c r="E36" s="18">
        <v>1614.075832630857</v>
      </c>
    </row>
    <row r="37" spans="1:5" ht="12.75" customHeight="1">
      <c r="A37" s="83" t="s">
        <v>21</v>
      </c>
      <c r="B37" s="56"/>
      <c r="C37" s="3"/>
      <c r="D37" s="16"/>
      <c r="E37" s="18"/>
    </row>
    <row r="38" spans="1:5" ht="12.75" customHeight="1">
      <c r="A38" s="83" t="s">
        <v>68</v>
      </c>
      <c r="B38" s="56"/>
      <c r="C38" s="3" t="s">
        <v>91</v>
      </c>
      <c r="D38" s="16">
        <v>20.206069919525003</v>
      </c>
      <c r="E38" s="18">
        <v>2032.5809593122187</v>
      </c>
    </row>
    <row r="39" spans="1:5" ht="12.75" customHeight="1">
      <c r="A39" s="83" t="s">
        <v>46</v>
      </c>
      <c r="B39" s="56"/>
      <c r="C39" s="3" t="s">
        <v>90</v>
      </c>
      <c r="D39" s="16">
        <v>3.068329135927871</v>
      </c>
      <c r="E39" s="18">
        <v>800.0555965987927</v>
      </c>
    </row>
    <row r="40" spans="1:5" ht="12.75" customHeight="1">
      <c r="A40" s="83" t="s">
        <v>47</v>
      </c>
      <c r="B40" s="56"/>
      <c r="C40" s="3" t="s">
        <v>90</v>
      </c>
      <c r="D40" s="16">
        <v>2.095440009101981</v>
      </c>
      <c r="E40" s="18">
        <v>2892.012466556016</v>
      </c>
    </row>
    <row r="41" spans="1:5" ht="12.75" customHeight="1">
      <c r="A41" s="83" t="s">
        <v>69</v>
      </c>
      <c r="B41" s="56"/>
      <c r="C41" s="3" t="s">
        <v>89</v>
      </c>
      <c r="D41" s="16">
        <v>3.5921902079155568</v>
      </c>
      <c r="E41" s="18">
        <v>334.5227131121362</v>
      </c>
    </row>
    <row r="42" spans="1:5" ht="12.75" customHeight="1">
      <c r="A42" s="83" t="s">
        <v>48</v>
      </c>
      <c r="B42" s="56"/>
      <c r="C42" s="3" t="s">
        <v>91</v>
      </c>
      <c r="D42" s="16">
        <v>0.7483729599824075</v>
      </c>
      <c r="E42" s="18">
        <v>103.81429700875957</v>
      </c>
    </row>
    <row r="43" spans="1:5" ht="12.75" customHeight="1">
      <c r="A43" s="83" t="s">
        <v>70</v>
      </c>
      <c r="B43" s="56"/>
      <c r="C43" s="3" t="s">
        <v>93</v>
      </c>
      <c r="D43" s="16">
        <v>2.245118879947223</v>
      </c>
      <c r="E43" s="18">
        <v>172.12578079595374</v>
      </c>
    </row>
    <row r="44" spans="1:5" ht="12.75" customHeight="1">
      <c r="A44" s="83" t="s">
        <v>71</v>
      </c>
      <c r="B44" s="56"/>
      <c r="C44" s="3" t="s">
        <v>91</v>
      </c>
      <c r="D44" s="16">
        <v>2.245118879947223</v>
      </c>
      <c r="E44" s="18">
        <v>142.35550444785358</v>
      </c>
    </row>
    <row r="45" spans="1:5" ht="12.75" customHeight="1">
      <c r="A45" s="83" t="s">
        <v>49</v>
      </c>
      <c r="B45" s="56"/>
      <c r="C45" s="3" t="s">
        <v>91</v>
      </c>
      <c r="D45" s="16">
        <v>101.77872255760744</v>
      </c>
      <c r="E45" s="18">
        <v>4325.595708698315</v>
      </c>
    </row>
    <row r="46" spans="1:5" ht="12.75" customHeight="1">
      <c r="A46" s="83" t="s">
        <v>22</v>
      </c>
      <c r="B46" s="56"/>
      <c r="C46" s="3" t="s">
        <v>93</v>
      </c>
      <c r="D46" s="16">
        <v>20.95444287950741</v>
      </c>
      <c r="E46" s="18">
        <v>34467.78348299135</v>
      </c>
    </row>
    <row r="47" spans="1:5" ht="12.75" customHeight="1">
      <c r="A47" s="83" t="s">
        <v>50</v>
      </c>
      <c r="B47" s="56"/>
      <c r="C47" s="3" t="s">
        <v>93</v>
      </c>
      <c r="D47" s="16">
        <v>16.464205119612966</v>
      </c>
      <c r="E47" s="18">
        <v>27081.821326659374</v>
      </c>
    </row>
    <row r="48" spans="1:5" ht="12.75" customHeight="1">
      <c r="A48" s="83" t="s">
        <v>51</v>
      </c>
      <c r="B48" s="56"/>
      <c r="C48" s="3" t="s">
        <v>93</v>
      </c>
      <c r="D48" s="16">
        <v>13.470713279683336</v>
      </c>
      <c r="E48" s="18">
        <v>22157.856534077524</v>
      </c>
    </row>
    <row r="49" spans="1:5" ht="12.75" customHeight="1">
      <c r="A49" s="83" t="s">
        <v>23</v>
      </c>
      <c r="B49" s="56"/>
      <c r="C49" s="3" t="s">
        <v>93</v>
      </c>
      <c r="D49" s="16">
        <v>6.88503123183815</v>
      </c>
      <c r="E49" s="18">
        <v>11325.128003413774</v>
      </c>
    </row>
    <row r="50" spans="1:5" ht="12.75" customHeight="1">
      <c r="A50" s="83" t="s">
        <v>24</v>
      </c>
      <c r="B50" s="56"/>
      <c r="C50" s="3" t="s">
        <v>90</v>
      </c>
      <c r="D50" s="16">
        <v>44.902377598944454</v>
      </c>
      <c r="E50" s="18">
        <v>3117.452337021116</v>
      </c>
    </row>
    <row r="51" spans="1:5" ht="12.75" customHeight="1">
      <c r="A51" s="83" t="s">
        <v>25</v>
      </c>
      <c r="B51" s="56"/>
      <c r="C51" s="3" t="s">
        <v>93</v>
      </c>
      <c r="D51" s="16">
        <v>29.934918399296304</v>
      </c>
      <c r="E51" s="18">
        <v>14690.710879046657</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174</v>
      </c>
      <c r="B56" s="77"/>
      <c r="C56" s="77"/>
      <c r="D56" s="78"/>
      <c r="E56" s="3">
        <v>167681.54</v>
      </c>
    </row>
    <row r="57" spans="1:5" ht="12.75" customHeight="1">
      <c r="A57" s="82"/>
      <c r="B57" s="77"/>
      <c r="C57" s="77"/>
      <c r="D57" s="78"/>
      <c r="E57" s="18"/>
    </row>
    <row r="58" spans="1:5" ht="12.75">
      <c r="A58" s="82"/>
      <c r="B58" s="77"/>
      <c r="C58" s="77"/>
      <c r="D58" s="78"/>
      <c r="E58" s="18"/>
    </row>
    <row r="59" spans="1:5" ht="12.75">
      <c r="A59" s="83" t="s">
        <v>27</v>
      </c>
      <c r="B59" s="84"/>
      <c r="C59" s="84"/>
      <c r="D59" s="84"/>
      <c r="E59" s="18">
        <v>167681.54</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116</v>
      </c>
      <c r="D4" s="63"/>
      <c r="E4" s="63"/>
    </row>
    <row r="5" spans="2:5" ht="12.75">
      <c r="B5" s="7" t="s">
        <v>62</v>
      </c>
      <c r="C5" s="63">
        <v>1974</v>
      </c>
      <c r="D5" s="63"/>
      <c r="E5" s="63"/>
    </row>
    <row r="6" spans="2:5" ht="12.75">
      <c r="B6" s="7" t="s">
        <v>57</v>
      </c>
      <c r="C6" s="63">
        <v>2713.2</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-28625.49</v>
      </c>
      <c r="C11" s="48">
        <v>179340.67</v>
      </c>
      <c r="D11" s="48">
        <v>-2891.13</v>
      </c>
      <c r="E11" s="18">
        <v>-31516.62</v>
      </c>
    </row>
    <row r="12" spans="1:5" ht="12.75">
      <c r="A12" s="3" t="s">
        <v>1</v>
      </c>
      <c r="B12" s="18">
        <v>268189.19</v>
      </c>
      <c r="C12" s="18">
        <v>711446.18</v>
      </c>
      <c r="D12" s="18">
        <v>83641.69</v>
      </c>
      <c r="E12" s="18">
        <v>351830.88</v>
      </c>
    </row>
    <row r="13" spans="1:5" ht="25.5">
      <c r="A13" s="3" t="s">
        <v>2</v>
      </c>
      <c r="B13" s="18">
        <v>230997.29</v>
      </c>
      <c r="C13" s="18">
        <v>626166.08</v>
      </c>
      <c r="D13" s="18">
        <v>52183.31</v>
      </c>
      <c r="E13" s="18">
        <v>283180.6</v>
      </c>
    </row>
    <row r="14" spans="1:5" ht="38.25">
      <c r="A14" s="3" t="s">
        <v>3</v>
      </c>
      <c r="B14" s="18"/>
      <c r="C14" s="18"/>
      <c r="D14" s="18"/>
      <c r="E14" s="18">
        <v>0</v>
      </c>
    </row>
    <row r="15" spans="1:5" ht="12.75">
      <c r="A15" s="3" t="s">
        <v>4</v>
      </c>
      <c r="B15" s="18">
        <v>244750.19641396712</v>
      </c>
      <c r="C15" s="18"/>
      <c r="D15" s="18">
        <v>53593.94</v>
      </c>
      <c r="E15" s="18">
        <v>298344.1364139671</v>
      </c>
    </row>
    <row r="16" spans="1:5" ht="12.75">
      <c r="A16" s="3" t="s">
        <v>5</v>
      </c>
      <c r="B16" s="18">
        <v>-5186.4964139671065</v>
      </c>
      <c r="C16" s="18"/>
      <c r="D16" s="18">
        <v>27156.62</v>
      </c>
      <c r="E16" s="18">
        <v>21970.123586032892</v>
      </c>
    </row>
    <row r="17" spans="1:5" ht="12.75">
      <c r="A17" s="3" t="s">
        <v>32</v>
      </c>
      <c r="B17" s="18">
        <v>7.52</v>
      </c>
      <c r="C17" s="18"/>
      <c r="D17" s="18"/>
      <c r="E17" s="18">
        <v>7.52</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19101.31</v>
      </c>
    </row>
    <row r="24" spans="1:5" ht="51">
      <c r="A24" s="5" t="s">
        <v>12</v>
      </c>
      <c r="B24" s="3" t="s">
        <v>34</v>
      </c>
      <c r="C24" s="4" t="s">
        <v>61</v>
      </c>
      <c r="D24" s="3"/>
      <c r="E24" s="18">
        <v>152.31</v>
      </c>
    </row>
    <row r="25" spans="1:5" ht="12.75">
      <c r="A25" s="5" t="s">
        <v>13</v>
      </c>
      <c r="B25" s="3" t="s">
        <v>59</v>
      </c>
      <c r="C25" s="4" t="s">
        <v>61</v>
      </c>
      <c r="D25" s="3"/>
      <c r="E25" s="18">
        <v>2618.49</v>
      </c>
    </row>
    <row r="26" spans="1:5" ht="25.5">
      <c r="A26" s="5" t="s">
        <v>14</v>
      </c>
      <c r="B26" s="3" t="s">
        <v>35</v>
      </c>
      <c r="C26" s="4" t="s">
        <v>61</v>
      </c>
      <c r="D26" s="3">
        <v>3263.6</v>
      </c>
      <c r="E26" s="18">
        <v>46859</v>
      </c>
    </row>
    <row r="27" spans="1:5" ht="12.75">
      <c r="A27" s="5" t="s">
        <v>44</v>
      </c>
      <c r="B27" s="3" t="s">
        <v>15</v>
      </c>
      <c r="C27" s="4" t="s">
        <v>61</v>
      </c>
      <c r="D27" s="3">
        <v>304.7</v>
      </c>
      <c r="E27" s="18">
        <v>20410</v>
      </c>
    </row>
    <row r="28" spans="1:5" ht="25.5">
      <c r="A28" s="5" t="s">
        <v>36</v>
      </c>
      <c r="B28" s="3" t="s">
        <v>16</v>
      </c>
      <c r="C28" s="4" t="s">
        <v>61</v>
      </c>
      <c r="D28" s="3"/>
      <c r="E28" s="18">
        <v>11.13</v>
      </c>
    </row>
    <row r="29" spans="1:5" ht="25.5">
      <c r="A29" s="5" t="s">
        <v>37</v>
      </c>
      <c r="B29" s="3" t="s">
        <v>38</v>
      </c>
      <c r="C29" s="4" t="s">
        <v>61</v>
      </c>
      <c r="D29" s="3"/>
      <c r="E29" s="18">
        <v>4582.69</v>
      </c>
    </row>
    <row r="30" spans="1:5" ht="63.75">
      <c r="A30" s="5" t="s">
        <v>39</v>
      </c>
      <c r="B30" s="3" t="s">
        <v>40</v>
      </c>
      <c r="C30" s="4" t="s">
        <v>60</v>
      </c>
      <c r="D30" s="16">
        <v>21.7056</v>
      </c>
      <c r="E30" s="18">
        <v>14384.627350084556</v>
      </c>
    </row>
    <row r="31" spans="1:5" ht="76.5">
      <c r="A31" s="11" t="s">
        <v>17</v>
      </c>
      <c r="B31" s="11" t="s">
        <v>18</v>
      </c>
      <c r="C31" s="12" t="s">
        <v>61</v>
      </c>
      <c r="D31" s="10"/>
      <c r="E31" s="49">
        <v>57522.39</v>
      </c>
    </row>
    <row r="32" spans="1:5" ht="25.5">
      <c r="A32" s="5" t="s">
        <v>41</v>
      </c>
      <c r="B32" s="3" t="s">
        <v>42</v>
      </c>
      <c r="C32" s="4" t="s">
        <v>61</v>
      </c>
      <c r="D32" s="19">
        <v>26.991219481546246</v>
      </c>
      <c r="E32" s="18">
        <v>1644.7454738704964</v>
      </c>
    </row>
    <row r="33" spans="1:5" ht="39" customHeight="1">
      <c r="A33" s="5" t="s">
        <v>43</v>
      </c>
      <c r="B33" s="3" t="s">
        <v>19</v>
      </c>
      <c r="C33" s="4" t="s">
        <v>61</v>
      </c>
      <c r="D33" s="19">
        <v>1974.6918510331056</v>
      </c>
      <c r="E33" s="18">
        <v>18021.16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9.94413349320125</v>
      </c>
      <c r="E36" s="18">
        <v>765.9752941238067</v>
      </c>
    </row>
    <row r="37" spans="1:5" ht="12.75" customHeight="1">
      <c r="A37" s="83" t="s">
        <v>21</v>
      </c>
      <c r="B37" s="56"/>
      <c r="C37" s="3"/>
      <c r="D37" s="16"/>
      <c r="E37" s="18"/>
    </row>
    <row r="38" spans="1:5" ht="12.75" customHeight="1">
      <c r="A38" s="83" t="s">
        <v>68</v>
      </c>
      <c r="B38" s="56"/>
      <c r="C38" s="3" t="s">
        <v>91</v>
      </c>
      <c r="D38" s="16">
        <v>9.588985868444063</v>
      </c>
      <c r="E38" s="18">
        <v>964.5809488405212</v>
      </c>
    </row>
    <row r="39" spans="1:5" ht="12.75" customHeight="1">
      <c r="A39" s="83" t="s">
        <v>46</v>
      </c>
      <c r="B39" s="56"/>
      <c r="C39" s="3" t="s">
        <v>90</v>
      </c>
      <c r="D39" s="16">
        <v>1.4561052615044687</v>
      </c>
      <c r="E39" s="18">
        <v>379.6741197229189</v>
      </c>
    </row>
    <row r="40" spans="1:5" ht="12.75" customHeight="1">
      <c r="A40" s="83" t="s">
        <v>47</v>
      </c>
      <c r="B40" s="56"/>
      <c r="C40" s="3" t="s">
        <v>90</v>
      </c>
      <c r="D40" s="16">
        <v>0.9944113187510704</v>
      </c>
      <c r="E40" s="18">
        <v>1372.4324811116753</v>
      </c>
    </row>
    <row r="41" spans="1:5" ht="12.75" customHeight="1">
      <c r="A41" s="83" t="s">
        <v>69</v>
      </c>
      <c r="B41" s="56"/>
      <c r="C41" s="3" t="s">
        <v>89</v>
      </c>
      <c r="D41" s="16">
        <v>1.7047085988345</v>
      </c>
      <c r="E41" s="18">
        <v>158.7509882664628</v>
      </c>
    </row>
    <row r="42" spans="1:5" ht="12.75" customHeight="1">
      <c r="A42" s="83" t="s">
        <v>48</v>
      </c>
      <c r="B42" s="56"/>
      <c r="C42" s="3" t="s">
        <v>91</v>
      </c>
      <c r="D42" s="16">
        <v>0.3551476247571875</v>
      </c>
      <c r="E42" s="18">
        <v>49.266078506317044</v>
      </c>
    </row>
    <row r="43" spans="1:5" ht="12.75" customHeight="1">
      <c r="A43" s="83" t="s">
        <v>70</v>
      </c>
      <c r="B43" s="56"/>
      <c r="C43" s="3" t="s">
        <v>93</v>
      </c>
      <c r="D43" s="16">
        <v>1.0654428742715625</v>
      </c>
      <c r="E43" s="18">
        <v>81.68395369415313</v>
      </c>
    </row>
    <row r="44" spans="1:5" ht="12.75" customHeight="1">
      <c r="A44" s="83" t="s">
        <v>71</v>
      </c>
      <c r="B44" s="56"/>
      <c r="C44" s="3" t="s">
        <v>91</v>
      </c>
      <c r="D44" s="16">
        <v>1.0654428742715625</v>
      </c>
      <c r="E44" s="18">
        <v>67.5561811813122</v>
      </c>
    </row>
    <row r="45" spans="1:5" ht="12.75" customHeight="1">
      <c r="A45" s="83" t="s">
        <v>49</v>
      </c>
      <c r="B45" s="56"/>
      <c r="C45" s="3" t="s">
        <v>91</v>
      </c>
      <c r="D45" s="16">
        <v>48.3000769669775</v>
      </c>
      <c r="E45" s="18">
        <v>2052.7532710965434</v>
      </c>
    </row>
    <row r="46" spans="1:5" ht="12.75" customHeight="1">
      <c r="A46" s="83" t="s">
        <v>22</v>
      </c>
      <c r="B46" s="56"/>
      <c r="C46" s="3" t="s">
        <v>93</v>
      </c>
      <c r="D46" s="16">
        <v>9.94413349320125</v>
      </c>
      <c r="E46" s="18">
        <v>16357.019947536794</v>
      </c>
    </row>
    <row r="47" spans="1:5" ht="12.75" customHeight="1">
      <c r="A47" s="83" t="s">
        <v>50</v>
      </c>
      <c r="B47" s="56"/>
      <c r="C47" s="3" t="s">
        <v>93</v>
      </c>
      <c r="D47" s="16">
        <v>7.813247744658124</v>
      </c>
      <c r="E47" s="18">
        <v>12851.9401856632</v>
      </c>
    </row>
    <row r="48" spans="1:5" ht="12.75" customHeight="1">
      <c r="A48" s="83" t="s">
        <v>51</v>
      </c>
      <c r="B48" s="56"/>
      <c r="C48" s="3" t="s">
        <v>93</v>
      </c>
      <c r="D48" s="16">
        <v>6.392657245629374</v>
      </c>
      <c r="E48" s="18">
        <v>10515.225079715798</v>
      </c>
    </row>
    <row r="49" spans="1:5" ht="12.75" customHeight="1">
      <c r="A49" s="83" t="s">
        <v>23</v>
      </c>
      <c r="B49" s="56"/>
      <c r="C49" s="3" t="s">
        <v>93</v>
      </c>
      <c r="D49" s="16">
        <v>3.2673581477661253</v>
      </c>
      <c r="E49" s="18">
        <v>5374.449005450518</v>
      </c>
    </row>
    <row r="50" spans="1:5" ht="12.75" customHeight="1">
      <c r="A50" s="83" t="s">
        <v>24</v>
      </c>
      <c r="B50" s="56"/>
      <c r="C50" s="3" t="s">
        <v>90</v>
      </c>
      <c r="D50" s="16">
        <v>21.30885748543125</v>
      </c>
      <c r="E50" s="18">
        <v>1479.4171515935304</v>
      </c>
    </row>
    <row r="51" spans="1:5" ht="12.75" customHeight="1">
      <c r="A51" s="83" t="s">
        <v>25</v>
      </c>
      <c r="B51" s="56"/>
      <c r="C51" s="3" t="s">
        <v>93</v>
      </c>
      <c r="D51" s="16">
        <v>14.2059049902875</v>
      </c>
      <c r="E51" s="18">
        <v>6971.618903508542</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176</v>
      </c>
      <c r="B56" s="77"/>
      <c r="C56" s="77"/>
      <c r="D56" s="78"/>
      <c r="E56" s="3">
        <v>10131</v>
      </c>
    </row>
    <row r="57" spans="1:5" ht="12.75" customHeight="1">
      <c r="A57" s="82" t="s">
        <v>181</v>
      </c>
      <c r="B57" s="77"/>
      <c r="C57" s="77"/>
      <c r="D57" s="78"/>
      <c r="E57" s="18">
        <v>43462.94</v>
      </c>
    </row>
    <row r="58" spans="1:5" ht="12.75">
      <c r="A58" s="82"/>
      <c r="B58" s="77"/>
      <c r="C58" s="77"/>
      <c r="D58" s="78"/>
      <c r="E58" s="18"/>
    </row>
    <row r="59" spans="1:5" ht="12.75">
      <c r="A59" s="83" t="s">
        <v>27</v>
      </c>
      <c r="B59" s="84"/>
      <c r="C59" s="84"/>
      <c r="D59" s="84"/>
      <c r="E59" s="18">
        <v>53593.94</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117</v>
      </c>
      <c r="D4" s="63"/>
      <c r="E4" s="63"/>
    </row>
    <row r="5" spans="2:5" ht="12.75">
      <c r="B5" s="7" t="s">
        <v>62</v>
      </c>
      <c r="C5" s="63">
        <v>1976</v>
      </c>
      <c r="D5" s="63"/>
      <c r="E5" s="63"/>
    </row>
    <row r="6" spans="2:5" ht="12.75">
      <c r="B6" s="7" t="s">
        <v>57</v>
      </c>
      <c r="C6" s="63">
        <v>3734.3</v>
      </c>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-15268.12</v>
      </c>
      <c r="C11" s="48">
        <v>235062.89</v>
      </c>
      <c r="D11" s="48">
        <v>24720.47</v>
      </c>
      <c r="E11" s="18">
        <v>9452.35</v>
      </c>
    </row>
    <row r="12" spans="1:5" ht="12.75">
      <c r="A12" s="3" t="s">
        <v>1</v>
      </c>
      <c r="B12" s="18">
        <v>369105.95</v>
      </c>
      <c r="C12" s="18">
        <v>984852.42</v>
      </c>
      <c r="D12" s="18">
        <v>115599.37</v>
      </c>
      <c r="E12" s="18">
        <v>484705.32</v>
      </c>
    </row>
    <row r="13" spans="1:5" ht="25.5">
      <c r="A13" s="3" t="s">
        <v>2</v>
      </c>
      <c r="B13" s="18">
        <v>330833.95</v>
      </c>
      <c r="C13" s="18">
        <v>847209.81</v>
      </c>
      <c r="D13" s="18">
        <v>66236.56</v>
      </c>
      <c r="E13" s="18">
        <v>397070.51</v>
      </c>
    </row>
    <row r="14" spans="1:5" ht="38.25">
      <c r="A14" s="3" t="s">
        <v>3</v>
      </c>
      <c r="B14" s="18">
        <v>16400.51</v>
      </c>
      <c r="C14" s="18"/>
      <c r="D14" s="18">
        <v>2858.62</v>
      </c>
      <c r="E14" s="18">
        <v>19259.13</v>
      </c>
    </row>
    <row r="15" spans="1:5" ht="12.75">
      <c r="A15" s="3" t="s">
        <v>4</v>
      </c>
      <c r="B15" s="18">
        <v>351773.4102788875</v>
      </c>
      <c r="C15" s="18"/>
      <c r="D15" s="18">
        <v>130091.98</v>
      </c>
      <c r="E15" s="18">
        <v>481865.39027888747</v>
      </c>
    </row>
    <row r="16" spans="1:5" ht="12.75">
      <c r="A16" s="3" t="s">
        <v>5</v>
      </c>
      <c r="B16" s="18">
        <v>18464.929721112538</v>
      </c>
      <c r="C16" s="18"/>
      <c r="D16" s="18">
        <v>13086.48</v>
      </c>
      <c r="E16" s="18">
        <v>31551.409721112537</v>
      </c>
    </row>
    <row r="17" spans="1:5" ht="12.75">
      <c r="A17" s="3" t="s">
        <v>32</v>
      </c>
      <c r="B17" s="18">
        <v>7.85</v>
      </c>
      <c r="C17" s="18"/>
      <c r="D17" s="18"/>
      <c r="E17" s="18">
        <v>7.85</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26289.99</v>
      </c>
    </row>
    <row r="24" spans="1:5" ht="51">
      <c r="A24" s="5" t="s">
        <v>12</v>
      </c>
      <c r="B24" s="3" t="s">
        <v>34</v>
      </c>
      <c r="C24" s="4" t="s">
        <v>61</v>
      </c>
      <c r="D24" s="3"/>
      <c r="E24" s="18">
        <v>209.63</v>
      </c>
    </row>
    <row r="25" spans="1:5" ht="12.75">
      <c r="A25" s="5" t="s">
        <v>13</v>
      </c>
      <c r="B25" s="3" t="s">
        <v>59</v>
      </c>
      <c r="C25" s="4" t="s">
        <v>61</v>
      </c>
      <c r="D25" s="3"/>
      <c r="E25" s="18">
        <v>3603.95</v>
      </c>
    </row>
    <row r="26" spans="1:5" ht="25.5">
      <c r="A26" s="5" t="s">
        <v>14</v>
      </c>
      <c r="B26" s="3" t="s">
        <v>35</v>
      </c>
      <c r="C26" s="4" t="s">
        <v>61</v>
      </c>
      <c r="D26" s="3">
        <v>2995.6</v>
      </c>
      <c r="E26" s="18">
        <v>55688</v>
      </c>
    </row>
    <row r="27" spans="1:5" ht="12.75">
      <c r="A27" s="5" t="s">
        <v>44</v>
      </c>
      <c r="B27" s="3" t="s">
        <v>15</v>
      </c>
      <c r="C27" s="4" t="s">
        <v>61</v>
      </c>
      <c r="D27" s="3">
        <v>716.8</v>
      </c>
      <c r="E27" s="18">
        <v>46259</v>
      </c>
    </row>
    <row r="28" spans="1:5" ht="25.5">
      <c r="A28" s="5" t="s">
        <v>36</v>
      </c>
      <c r="B28" s="3" t="s">
        <v>16</v>
      </c>
      <c r="C28" s="4" t="s">
        <v>61</v>
      </c>
      <c r="D28" s="3"/>
      <c r="E28" s="18">
        <v>15.32</v>
      </c>
    </row>
    <row r="29" spans="1:5" ht="25.5">
      <c r="A29" s="5" t="s">
        <v>37</v>
      </c>
      <c r="B29" s="3" t="s">
        <v>38</v>
      </c>
      <c r="C29" s="4" t="s">
        <v>61</v>
      </c>
      <c r="D29" s="3"/>
      <c r="E29" s="18">
        <v>6307.37</v>
      </c>
    </row>
    <row r="30" spans="1:5" ht="63.75">
      <c r="A30" s="5" t="s">
        <v>39</v>
      </c>
      <c r="B30" s="3" t="s">
        <v>40</v>
      </c>
      <c r="C30" s="4" t="s">
        <v>60</v>
      </c>
      <c r="D30" s="16">
        <v>29.8744</v>
      </c>
      <c r="E30" s="18">
        <v>19798.21388523543</v>
      </c>
    </row>
    <row r="31" spans="1:5" ht="76.5">
      <c r="A31" s="11" t="s">
        <v>17</v>
      </c>
      <c r="B31" s="11" t="s">
        <v>18</v>
      </c>
      <c r="C31" s="12" t="s">
        <v>61</v>
      </c>
      <c r="D31" s="10"/>
      <c r="E31" s="49">
        <v>79170.68</v>
      </c>
    </row>
    <row r="32" spans="1:5" ht="25.5">
      <c r="A32" s="5" t="s">
        <v>41</v>
      </c>
      <c r="B32" s="3" t="s">
        <v>42</v>
      </c>
      <c r="C32" s="4" t="s">
        <v>61</v>
      </c>
      <c r="D32" s="19">
        <v>37.149237398620876</v>
      </c>
      <c r="E32" s="18">
        <v>2263.7376614604877</v>
      </c>
    </row>
    <row r="33" spans="1:5" ht="39" customHeight="1">
      <c r="A33" s="5" t="s">
        <v>43</v>
      </c>
      <c r="B33" s="3" t="s">
        <v>19</v>
      </c>
      <c r="C33" s="4" t="s">
        <v>61</v>
      </c>
      <c r="D33" s="19">
        <v>2717.857798655804</v>
      </c>
      <c r="E33" s="18">
        <v>24803.33</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13.686561146860324</v>
      </c>
      <c r="E36" s="18">
        <v>1054.246476797336</v>
      </c>
    </row>
    <row r="37" spans="1:5" ht="12.75" customHeight="1">
      <c r="A37" s="83" t="s">
        <v>21</v>
      </c>
      <c r="B37" s="56"/>
      <c r="C37" s="3"/>
      <c r="D37" s="16"/>
      <c r="E37" s="18"/>
    </row>
    <row r="38" spans="1:5" ht="12.75" customHeight="1">
      <c r="A38" s="83" t="s">
        <v>68</v>
      </c>
      <c r="B38" s="56"/>
      <c r="C38" s="3" t="s">
        <v>91</v>
      </c>
      <c r="D38" s="16">
        <v>13.197755391615312</v>
      </c>
      <c r="E38" s="18">
        <v>1327.5964312454514</v>
      </c>
    </row>
    <row r="39" spans="1:5" ht="12.75" customHeight="1">
      <c r="A39" s="83" t="s">
        <v>46</v>
      </c>
      <c r="B39" s="56"/>
      <c r="C39" s="3" t="s">
        <v>90</v>
      </c>
      <c r="D39" s="16">
        <v>2.0041035965045473</v>
      </c>
      <c r="E39" s="18">
        <v>522.5626807022321</v>
      </c>
    </row>
    <row r="40" spans="1:5" ht="12.75" customHeight="1">
      <c r="A40" s="83" t="s">
        <v>47</v>
      </c>
      <c r="B40" s="56"/>
      <c r="C40" s="3" t="s">
        <v>90</v>
      </c>
      <c r="D40" s="16">
        <v>1.3686533199219086</v>
      </c>
      <c r="E40" s="18">
        <v>1888.940960568823</v>
      </c>
    </row>
    <row r="41" spans="1:5" ht="12.75" customHeight="1">
      <c r="A41" s="83" t="s">
        <v>69</v>
      </c>
      <c r="B41" s="56"/>
      <c r="C41" s="3" t="s">
        <v>89</v>
      </c>
      <c r="D41" s="16">
        <v>2.3462676251760555</v>
      </c>
      <c r="E41" s="18">
        <v>218.49617259452017</v>
      </c>
    </row>
    <row r="42" spans="1:5" ht="12.75" customHeight="1">
      <c r="A42" s="83" t="s">
        <v>48</v>
      </c>
      <c r="B42" s="56"/>
      <c r="C42" s="3" t="s">
        <v>91</v>
      </c>
      <c r="D42" s="16">
        <v>0.4888057552450115</v>
      </c>
      <c r="E42" s="18">
        <v>67.807134367588</v>
      </c>
    </row>
    <row r="43" spans="1:5" ht="12.75" customHeight="1">
      <c r="A43" s="83" t="s">
        <v>70</v>
      </c>
      <c r="B43" s="56"/>
      <c r="C43" s="3" t="s">
        <v>93</v>
      </c>
      <c r="D43" s="16">
        <v>1.4664172657350347</v>
      </c>
      <c r="E43" s="18">
        <v>112.42532370635267</v>
      </c>
    </row>
    <row r="44" spans="1:5" ht="12.75" customHeight="1">
      <c r="A44" s="83" t="s">
        <v>71</v>
      </c>
      <c r="B44" s="56"/>
      <c r="C44" s="3" t="s">
        <v>91</v>
      </c>
      <c r="D44" s="16">
        <v>1.4664172657350347</v>
      </c>
      <c r="E44" s="18">
        <v>92.9806307627061</v>
      </c>
    </row>
    <row r="45" spans="1:5" ht="12.75" customHeight="1">
      <c r="A45" s="83" t="s">
        <v>49</v>
      </c>
      <c r="B45" s="56"/>
      <c r="C45" s="3" t="s">
        <v>91</v>
      </c>
      <c r="D45" s="16">
        <v>66.47758271332158</v>
      </c>
      <c r="E45" s="18">
        <v>2825.297265316167</v>
      </c>
    </row>
    <row r="46" spans="1:5" ht="12.75" customHeight="1">
      <c r="A46" s="83" t="s">
        <v>22</v>
      </c>
      <c r="B46" s="56"/>
      <c r="C46" s="3" t="s">
        <v>93</v>
      </c>
      <c r="D46" s="16">
        <v>13.686561146860324</v>
      </c>
      <c r="E46" s="18">
        <v>22512.907117089286</v>
      </c>
    </row>
    <row r="47" spans="1:5" ht="12.75" customHeight="1">
      <c r="A47" s="83" t="s">
        <v>50</v>
      </c>
      <c r="B47" s="56"/>
      <c r="C47" s="3" t="s">
        <v>93</v>
      </c>
      <c r="D47" s="16">
        <v>10.753726615390255</v>
      </c>
      <c r="E47" s="18">
        <v>17688.70714850438</v>
      </c>
    </row>
    <row r="48" spans="1:5" ht="12.75" customHeight="1">
      <c r="A48" s="83" t="s">
        <v>51</v>
      </c>
      <c r="B48" s="56"/>
      <c r="C48" s="3" t="s">
        <v>93</v>
      </c>
      <c r="D48" s="16">
        <v>8.798503594410208</v>
      </c>
      <c r="E48" s="18">
        <v>14472.580353524512</v>
      </c>
    </row>
    <row r="49" spans="1:5" ht="12.75" customHeight="1">
      <c r="A49" s="83" t="s">
        <v>23</v>
      </c>
      <c r="B49" s="56"/>
      <c r="C49" s="3" t="s">
        <v>93</v>
      </c>
      <c r="D49" s="16">
        <v>4.497012948254107</v>
      </c>
      <c r="E49" s="18">
        <v>7397.09749412276</v>
      </c>
    </row>
    <row r="50" spans="1:5" ht="12.75" customHeight="1">
      <c r="A50" s="83" t="s">
        <v>24</v>
      </c>
      <c r="B50" s="56"/>
      <c r="C50" s="3" t="s">
        <v>90</v>
      </c>
      <c r="D50" s="16">
        <v>29.328345314700695</v>
      </c>
      <c r="E50" s="18">
        <v>2036.1888062788298</v>
      </c>
    </row>
    <row r="51" spans="1:5" ht="12.75" customHeight="1">
      <c r="A51" s="83" t="s">
        <v>25</v>
      </c>
      <c r="B51" s="56"/>
      <c r="C51" s="3" t="s">
        <v>93</v>
      </c>
      <c r="D51" s="16">
        <v>19.552230209800463</v>
      </c>
      <c r="E51" s="18">
        <v>9595.354736610625</v>
      </c>
    </row>
    <row r="52" spans="1:5" ht="12.75" customHeight="1">
      <c r="A52" s="83" t="s">
        <v>52</v>
      </c>
      <c r="B52" s="56"/>
      <c r="C52" s="3"/>
      <c r="D52" s="16"/>
      <c r="E52" s="3">
        <v>5551</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176</v>
      </c>
      <c r="B56" s="77"/>
      <c r="C56" s="77"/>
      <c r="D56" s="78"/>
      <c r="E56" s="3">
        <v>41961.98</v>
      </c>
    </row>
    <row r="57" spans="1:5" ht="12.75" customHeight="1">
      <c r="A57" s="82" t="s">
        <v>177</v>
      </c>
      <c r="B57" s="77"/>
      <c r="C57" s="77"/>
      <c r="D57" s="78"/>
      <c r="E57" s="18">
        <v>88130</v>
      </c>
    </row>
    <row r="58" spans="1:5" ht="12.75">
      <c r="A58" s="82"/>
      <c r="B58" s="77"/>
      <c r="C58" s="77"/>
      <c r="D58" s="78"/>
      <c r="E58" s="18"/>
    </row>
    <row r="59" spans="1:5" ht="12.75">
      <c r="A59" s="83" t="s">
        <v>27</v>
      </c>
      <c r="B59" s="84"/>
      <c r="C59" s="84"/>
      <c r="D59" s="84"/>
      <c r="E59" s="18">
        <v>130091.98</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118</v>
      </c>
      <c r="D4" s="63"/>
      <c r="E4" s="63"/>
    </row>
    <row r="5" spans="2:5" ht="12.75">
      <c r="B5" s="7" t="s">
        <v>62</v>
      </c>
      <c r="C5" s="63">
        <v>1974</v>
      </c>
      <c r="D5" s="63"/>
      <c r="E5" s="63"/>
    </row>
    <row r="6" spans="2:5" ht="12.75">
      <c r="B6" s="7" t="s">
        <v>57</v>
      </c>
      <c r="C6" s="63">
        <v>5467.1</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42709.91</v>
      </c>
      <c r="C11" s="48">
        <v>331697.32</v>
      </c>
      <c r="D11" s="48">
        <v>-4874.67</v>
      </c>
      <c r="E11" s="18">
        <v>37835.24</v>
      </c>
    </row>
    <row r="12" spans="1:5" ht="12.75">
      <c r="A12" s="3" t="s">
        <v>1</v>
      </c>
      <c r="B12" s="18">
        <v>540111.09</v>
      </c>
      <c r="C12" s="18">
        <v>1355994.87</v>
      </c>
      <c r="D12" s="18">
        <v>166987.09</v>
      </c>
      <c r="E12" s="18">
        <v>707098.18</v>
      </c>
    </row>
    <row r="13" spans="1:5" ht="25.5">
      <c r="A13" s="3" t="s">
        <v>2</v>
      </c>
      <c r="B13" s="18">
        <v>496877.33</v>
      </c>
      <c r="C13" s="18">
        <v>1216542.33</v>
      </c>
      <c r="D13" s="18">
        <v>99451.04</v>
      </c>
      <c r="E13" s="18">
        <v>596328.37</v>
      </c>
    </row>
    <row r="14" spans="1:5" ht="38.25">
      <c r="A14" s="3" t="s">
        <v>3</v>
      </c>
      <c r="B14" s="18">
        <v>31722.23</v>
      </c>
      <c r="C14" s="18"/>
      <c r="D14" s="18">
        <v>5529.21</v>
      </c>
      <c r="E14" s="18">
        <v>37251.44</v>
      </c>
    </row>
    <row r="15" spans="1:5" ht="12.75">
      <c r="A15" s="3" t="s">
        <v>4</v>
      </c>
      <c r="B15" s="18">
        <v>528051.8828512032</v>
      </c>
      <c r="C15" s="18"/>
      <c r="D15" s="18">
        <v>167615.46</v>
      </c>
      <c r="E15" s="18">
        <v>695667.3428512032</v>
      </c>
    </row>
    <row r="16" spans="1:5" ht="12.75">
      <c r="A16" s="3" t="s">
        <v>5</v>
      </c>
      <c r="B16" s="18">
        <v>86491.34714879678</v>
      </c>
      <c r="C16" s="18"/>
      <c r="D16" s="18">
        <v>26.17</v>
      </c>
      <c r="E16" s="18">
        <v>86517.51714879677</v>
      </c>
    </row>
    <row r="17" spans="1:5" ht="12.75">
      <c r="A17" s="3" t="s">
        <v>32</v>
      </c>
      <c r="B17" s="18">
        <v>8.05</v>
      </c>
      <c r="C17" s="18"/>
      <c r="D17" s="18"/>
      <c r="E17" s="18">
        <v>8.05</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38489.15</v>
      </c>
    </row>
    <row r="24" spans="1:5" ht="51">
      <c r="A24" s="5" t="s">
        <v>12</v>
      </c>
      <c r="B24" s="3" t="s">
        <v>34</v>
      </c>
      <c r="C24" s="4" t="s">
        <v>61</v>
      </c>
      <c r="D24" s="3"/>
      <c r="E24" s="18">
        <v>306.91</v>
      </c>
    </row>
    <row r="25" spans="1:5" ht="12.75">
      <c r="A25" s="5" t="s">
        <v>13</v>
      </c>
      <c r="B25" s="3" t="s">
        <v>59</v>
      </c>
      <c r="C25" s="4" t="s">
        <v>61</v>
      </c>
      <c r="D25" s="3"/>
      <c r="E25" s="18">
        <v>5276.27</v>
      </c>
    </row>
    <row r="26" spans="1:5" ht="25.5">
      <c r="A26" s="5" t="s">
        <v>14</v>
      </c>
      <c r="B26" s="3" t="s">
        <v>35</v>
      </c>
      <c r="C26" s="4" t="s">
        <v>61</v>
      </c>
      <c r="D26" s="3">
        <v>4924.5</v>
      </c>
      <c r="E26" s="18">
        <v>81495</v>
      </c>
    </row>
    <row r="27" spans="1:5" ht="12.75">
      <c r="A27" s="5" t="s">
        <v>44</v>
      </c>
      <c r="B27" s="3" t="s">
        <v>15</v>
      </c>
      <c r="C27" s="4" t="s">
        <v>61</v>
      </c>
      <c r="D27" s="3">
        <v>620.1</v>
      </c>
      <c r="E27" s="18">
        <v>41538</v>
      </c>
    </row>
    <row r="28" spans="1:5" ht="25.5">
      <c r="A28" s="5" t="s">
        <v>36</v>
      </c>
      <c r="B28" s="3" t="s">
        <v>16</v>
      </c>
      <c r="C28" s="4" t="s">
        <v>61</v>
      </c>
      <c r="D28" s="3"/>
      <c r="E28" s="18">
        <v>22.43</v>
      </c>
    </row>
    <row r="29" spans="1:5" ht="25.5">
      <c r="A29" s="5" t="s">
        <v>37</v>
      </c>
      <c r="B29" s="3" t="s">
        <v>38</v>
      </c>
      <c r="C29" s="4" t="s">
        <v>61</v>
      </c>
      <c r="D29" s="3"/>
      <c r="E29" s="18">
        <v>9234.13</v>
      </c>
    </row>
    <row r="30" spans="1:5" ht="63.75">
      <c r="A30" s="5" t="s">
        <v>39</v>
      </c>
      <c r="B30" s="3" t="s">
        <v>40</v>
      </c>
      <c r="C30" s="4" t="s">
        <v>60</v>
      </c>
      <c r="D30" s="16">
        <v>43.7368</v>
      </c>
      <c r="E30" s="18">
        <v>28985.034713860863</v>
      </c>
    </row>
    <row r="31" spans="1:5" ht="76.5">
      <c r="A31" s="11" t="s">
        <v>17</v>
      </c>
      <c r="B31" s="11" t="s">
        <v>18</v>
      </c>
      <c r="C31" s="12" t="s">
        <v>61</v>
      </c>
      <c r="D31" s="10"/>
      <c r="E31" s="49">
        <v>115907.67</v>
      </c>
    </row>
    <row r="32" spans="1:5" ht="25.5">
      <c r="A32" s="5" t="s">
        <v>41</v>
      </c>
      <c r="B32" s="3" t="s">
        <v>42</v>
      </c>
      <c r="C32" s="4" t="s">
        <v>61</v>
      </c>
      <c r="D32" s="19">
        <v>54.38732715154117</v>
      </c>
      <c r="E32" s="18">
        <v>3314.16334225173</v>
      </c>
    </row>
    <row r="33" spans="1:5" ht="39" customHeight="1">
      <c r="A33" s="5" t="s">
        <v>43</v>
      </c>
      <c r="B33" s="3" t="s">
        <v>19</v>
      </c>
      <c r="C33" s="4" t="s">
        <v>61</v>
      </c>
      <c r="D33" s="19">
        <v>3979.005535450057</v>
      </c>
      <c r="E33" s="18">
        <v>36312.64</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20.037436318988853</v>
      </c>
      <c r="E36" s="18">
        <v>1543.4407822881706</v>
      </c>
    </row>
    <row r="37" spans="1:5" ht="12.75" customHeight="1">
      <c r="A37" s="83" t="s">
        <v>21</v>
      </c>
      <c r="B37" s="56"/>
      <c r="C37" s="3"/>
      <c r="D37" s="16"/>
      <c r="E37" s="18"/>
    </row>
    <row r="38" spans="1:5" ht="12.75" customHeight="1">
      <c r="A38" s="83" t="s">
        <v>68</v>
      </c>
      <c r="B38" s="56"/>
      <c r="C38" s="3" t="s">
        <v>91</v>
      </c>
      <c r="D38" s="16">
        <v>19.32181359331068</v>
      </c>
      <c r="E38" s="18">
        <v>1943.6313229419188</v>
      </c>
    </row>
    <row r="39" spans="1:5" ht="12.75" customHeight="1">
      <c r="A39" s="83" t="s">
        <v>46</v>
      </c>
      <c r="B39" s="56"/>
      <c r="C39" s="3" t="s">
        <v>90</v>
      </c>
      <c r="D39" s="16">
        <v>2.934053175280511</v>
      </c>
      <c r="E39" s="18">
        <v>765.043631113508</v>
      </c>
    </row>
    <row r="40" spans="1:5" ht="12.75" customHeight="1">
      <c r="A40" s="83" t="s">
        <v>47</v>
      </c>
      <c r="B40" s="56"/>
      <c r="C40" s="3" t="s">
        <v>90</v>
      </c>
      <c r="D40" s="16">
        <v>2.0037395403007436</v>
      </c>
      <c r="E40" s="18">
        <v>2765.4524611107336</v>
      </c>
    </row>
    <row r="41" spans="1:5" ht="12.75" customHeight="1">
      <c r="A41" s="83" t="s">
        <v>69</v>
      </c>
      <c r="B41" s="56"/>
      <c r="C41" s="3" t="s">
        <v>89</v>
      </c>
      <c r="D41" s="16">
        <v>3.4349890832552323</v>
      </c>
      <c r="E41" s="18">
        <v>319.8833583781435</v>
      </c>
    </row>
    <row r="42" spans="1:5" ht="12.75" customHeight="1">
      <c r="A42" s="83" t="s">
        <v>48</v>
      </c>
      <c r="B42" s="56"/>
      <c r="C42" s="3" t="s">
        <v>91</v>
      </c>
      <c r="D42" s="16">
        <v>0.7156227256781733</v>
      </c>
      <c r="E42" s="18">
        <v>99.27118450607621</v>
      </c>
    </row>
    <row r="43" spans="1:5" ht="12.75" customHeight="1">
      <c r="A43" s="83" t="s">
        <v>70</v>
      </c>
      <c r="B43" s="56"/>
      <c r="C43" s="3" t="s">
        <v>93</v>
      </c>
      <c r="D43" s="16">
        <v>2.14686817703452</v>
      </c>
      <c r="E43" s="18">
        <v>164.5932269059799</v>
      </c>
    </row>
    <row r="44" spans="1:5" ht="12.75" customHeight="1">
      <c r="A44" s="83" t="s">
        <v>71</v>
      </c>
      <c r="B44" s="56"/>
      <c r="C44" s="3" t="s">
        <v>91</v>
      </c>
      <c r="D44" s="16">
        <v>2.14686817703452</v>
      </c>
      <c r="E44" s="18">
        <v>136.12575487850214</v>
      </c>
    </row>
    <row r="45" spans="1:5" ht="12.75" customHeight="1">
      <c r="A45" s="83" t="s">
        <v>49</v>
      </c>
      <c r="B45" s="56"/>
      <c r="C45" s="3" t="s">
        <v>91</v>
      </c>
      <c r="D45" s="16">
        <v>97.32469069223158</v>
      </c>
      <c r="E45" s="18">
        <v>4136.299354419842</v>
      </c>
    </row>
    <row r="46" spans="1:5" ht="12.75" customHeight="1">
      <c r="A46" s="83" t="s">
        <v>22</v>
      </c>
      <c r="B46" s="56"/>
      <c r="C46" s="3" t="s">
        <v>93</v>
      </c>
      <c r="D46" s="16">
        <v>20.037436318988853</v>
      </c>
      <c r="E46" s="18">
        <v>32959.407251650606</v>
      </c>
    </row>
    <row r="47" spans="1:5" ht="12.75" customHeight="1">
      <c r="A47" s="83" t="s">
        <v>50</v>
      </c>
      <c r="B47" s="56"/>
      <c r="C47" s="3" t="s">
        <v>93</v>
      </c>
      <c r="D47" s="16">
        <v>15.743699964919813</v>
      </c>
      <c r="E47" s="18">
        <v>25896.66894775147</v>
      </c>
    </row>
    <row r="48" spans="1:5" ht="12.75" customHeight="1">
      <c r="A48" s="83" t="s">
        <v>51</v>
      </c>
      <c r="B48" s="56"/>
      <c r="C48" s="3" t="s">
        <v>93</v>
      </c>
      <c r="D48" s="16">
        <v>12.88120906220712</v>
      </c>
      <c r="E48" s="18">
        <v>21188.186286788383</v>
      </c>
    </row>
    <row r="49" spans="1:5" ht="12.75" customHeight="1">
      <c r="A49" s="83" t="s">
        <v>23</v>
      </c>
      <c r="B49" s="56"/>
      <c r="C49" s="3" t="s">
        <v>93</v>
      </c>
      <c r="D49" s="16">
        <v>6.583729076239195</v>
      </c>
      <c r="E49" s="18">
        <v>10829.518707687797</v>
      </c>
    </row>
    <row r="50" spans="1:5" ht="12.75" customHeight="1">
      <c r="A50" s="83" t="s">
        <v>24</v>
      </c>
      <c r="B50" s="56"/>
      <c r="C50" s="3" t="s">
        <v>90</v>
      </c>
      <c r="D50" s="16">
        <v>42.9373635406904</v>
      </c>
      <c r="E50" s="18">
        <v>2981.026650994026</v>
      </c>
    </row>
    <row r="51" spans="1:5" ht="12.75" customHeight="1">
      <c r="A51" s="83" t="s">
        <v>25</v>
      </c>
      <c r="B51" s="56"/>
      <c r="C51" s="3" t="s">
        <v>93</v>
      </c>
      <c r="D51" s="16">
        <v>28.624909027126936</v>
      </c>
      <c r="E51" s="18">
        <v>14047.81722960768</v>
      </c>
    </row>
    <row r="52" spans="1:5" ht="12.75" customHeight="1">
      <c r="A52" s="83" t="s">
        <v>52</v>
      </c>
      <c r="B52" s="56"/>
      <c r="C52" s="3"/>
      <c r="D52" s="16"/>
      <c r="E52" s="21">
        <v>47394.1186440678</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174</v>
      </c>
      <c r="B56" s="77"/>
      <c r="C56" s="77"/>
      <c r="D56" s="78"/>
      <c r="E56" s="3">
        <v>167615.46</v>
      </c>
    </row>
    <row r="57" spans="1:5" ht="12.75" customHeight="1">
      <c r="A57" s="82"/>
      <c r="B57" s="77"/>
      <c r="C57" s="77"/>
      <c r="D57" s="78"/>
      <c r="E57" s="18"/>
    </row>
    <row r="58" spans="1:5" ht="12.75">
      <c r="A58" s="82"/>
      <c r="B58" s="77"/>
      <c r="C58" s="77"/>
      <c r="D58" s="78"/>
      <c r="E58" s="18"/>
    </row>
    <row r="59" spans="1:5" ht="12.75">
      <c r="A59" s="83" t="s">
        <v>27</v>
      </c>
      <c r="B59" s="84"/>
      <c r="C59" s="84"/>
      <c r="D59" s="84"/>
      <c r="E59" s="18">
        <v>167615.46</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119</v>
      </c>
      <c r="D4" s="63"/>
      <c r="E4" s="63"/>
    </row>
    <row r="5" spans="2:5" ht="12.75">
      <c r="B5" s="7" t="s">
        <v>62</v>
      </c>
      <c r="C5" s="63">
        <v>1974</v>
      </c>
      <c r="D5" s="63"/>
      <c r="E5" s="63"/>
    </row>
    <row r="6" spans="2:5" ht="12.75">
      <c r="B6" s="7" t="s">
        <v>57</v>
      </c>
      <c r="C6" s="63">
        <v>2721.9</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375.08</v>
      </c>
      <c r="C11" s="48">
        <v>163724.3</v>
      </c>
      <c r="D11" s="48">
        <v>-5818.18</v>
      </c>
      <c r="E11" s="18">
        <v>-5443.1</v>
      </c>
    </row>
    <row r="12" spans="1:5" ht="12.75">
      <c r="A12" s="3" t="s">
        <v>1</v>
      </c>
      <c r="B12" s="18">
        <v>269492.04</v>
      </c>
      <c r="C12" s="18">
        <v>692798.33</v>
      </c>
      <c r="D12" s="18">
        <v>86109.82</v>
      </c>
      <c r="E12" s="18">
        <v>355601.86</v>
      </c>
    </row>
    <row r="13" spans="1:5" ht="25.5">
      <c r="A13" s="3" t="s">
        <v>2</v>
      </c>
      <c r="B13" s="18">
        <v>236569.97</v>
      </c>
      <c r="C13" s="18">
        <v>622079.95</v>
      </c>
      <c r="D13" s="18">
        <v>45475.82</v>
      </c>
      <c r="E13" s="18">
        <v>282045.79</v>
      </c>
    </row>
    <row r="14" spans="1:5" ht="38.25">
      <c r="A14" s="3" t="s">
        <v>3</v>
      </c>
      <c r="B14" s="18"/>
      <c r="C14" s="18"/>
      <c r="D14" s="18"/>
      <c r="E14" s="18">
        <v>0</v>
      </c>
    </row>
    <row r="15" spans="1:5" ht="12.75">
      <c r="A15" s="3" t="s">
        <v>4</v>
      </c>
      <c r="B15" s="18">
        <v>271959.9370461014</v>
      </c>
      <c r="C15" s="18"/>
      <c r="D15" s="18">
        <v>39122</v>
      </c>
      <c r="E15" s="18">
        <v>311081.9370461014</v>
      </c>
    </row>
    <row r="16" spans="1:5" ht="12.75">
      <c r="A16" s="3" t="s">
        <v>5</v>
      </c>
      <c r="B16" s="18">
        <v>-2092.8170461013797</v>
      </c>
      <c r="C16" s="18"/>
      <c r="D16" s="18">
        <v>41169.64</v>
      </c>
      <c r="E16" s="18">
        <v>39076.82295389862</v>
      </c>
    </row>
    <row r="17" spans="1:5" ht="12.75">
      <c r="A17" s="3" t="s">
        <v>32</v>
      </c>
      <c r="B17" s="18">
        <v>8.33</v>
      </c>
      <c r="C17" s="18"/>
      <c r="D17" s="18"/>
      <c r="E17" s="18">
        <v>8.33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19162.56</v>
      </c>
    </row>
    <row r="24" spans="1:5" ht="51">
      <c r="A24" s="5" t="s">
        <v>12</v>
      </c>
      <c r="B24" s="3" t="s">
        <v>34</v>
      </c>
      <c r="C24" s="4" t="s">
        <v>61</v>
      </c>
      <c r="D24" s="3"/>
      <c r="E24" s="18">
        <v>152.8</v>
      </c>
    </row>
    <row r="25" spans="1:5" ht="12.75">
      <c r="A25" s="5" t="s">
        <v>13</v>
      </c>
      <c r="B25" s="3" t="s">
        <v>59</v>
      </c>
      <c r="C25" s="4" t="s">
        <v>61</v>
      </c>
      <c r="D25" s="3"/>
      <c r="E25" s="18">
        <v>2626.89</v>
      </c>
    </row>
    <row r="26" spans="1:5" ht="25.5">
      <c r="A26" s="5" t="s">
        <v>14</v>
      </c>
      <c r="B26" s="3" t="s">
        <v>35</v>
      </c>
      <c r="C26" s="4" t="s">
        <v>61</v>
      </c>
      <c r="D26" s="3">
        <v>3365.82</v>
      </c>
      <c r="E26" s="18">
        <v>48218</v>
      </c>
    </row>
    <row r="27" spans="1:5" ht="12.75">
      <c r="A27" s="5" t="s">
        <v>44</v>
      </c>
      <c r="B27" s="3" t="s">
        <v>15</v>
      </c>
      <c r="C27" s="4" t="s">
        <v>61</v>
      </c>
      <c r="D27" s="3">
        <v>305.8</v>
      </c>
      <c r="E27" s="18">
        <v>20484</v>
      </c>
    </row>
    <row r="28" spans="1:5" ht="25.5">
      <c r="A28" s="5" t="s">
        <v>36</v>
      </c>
      <c r="B28" s="3" t="s">
        <v>16</v>
      </c>
      <c r="C28" s="4" t="s">
        <v>61</v>
      </c>
      <c r="D28" s="3"/>
      <c r="E28" s="18">
        <v>11.17</v>
      </c>
    </row>
    <row r="29" spans="1:5" ht="25.5">
      <c r="A29" s="5" t="s">
        <v>37</v>
      </c>
      <c r="B29" s="3" t="s">
        <v>38</v>
      </c>
      <c r="C29" s="4" t="s">
        <v>61</v>
      </c>
      <c r="D29" s="3"/>
      <c r="E29" s="18">
        <v>4597.39</v>
      </c>
    </row>
    <row r="30" spans="1:5" ht="63.75">
      <c r="A30" s="5" t="s">
        <v>39</v>
      </c>
      <c r="B30" s="3" t="s">
        <v>40</v>
      </c>
      <c r="C30" s="4" t="s">
        <v>60</v>
      </c>
      <c r="D30" s="16">
        <v>21.7752</v>
      </c>
      <c r="E30" s="18">
        <v>14430.752316156259</v>
      </c>
    </row>
    <row r="31" spans="1:5" ht="76.5">
      <c r="A31" s="11" t="s">
        <v>17</v>
      </c>
      <c r="B31" s="11" t="s">
        <v>18</v>
      </c>
      <c r="C31" s="12" t="s">
        <v>61</v>
      </c>
      <c r="D31" s="10"/>
      <c r="E31" s="49">
        <v>57706.84</v>
      </c>
    </row>
    <row r="32" spans="1:5" ht="25.5">
      <c r="A32" s="5" t="s">
        <v>41</v>
      </c>
      <c r="B32" s="3" t="s">
        <v>42</v>
      </c>
      <c r="C32" s="4" t="s">
        <v>61</v>
      </c>
      <c r="D32" s="19">
        <v>27.07776806236943</v>
      </c>
      <c r="E32" s="18">
        <v>1650.0194255226688</v>
      </c>
    </row>
    <row r="33" spans="1:5" ht="38.25" customHeight="1">
      <c r="A33" s="5" t="s">
        <v>43</v>
      </c>
      <c r="B33" s="3" t="s">
        <v>19</v>
      </c>
      <c r="C33" s="4" t="s">
        <v>61</v>
      </c>
      <c r="D33" s="19">
        <v>1981.023790847343</v>
      </c>
      <c r="E33" s="18">
        <v>18078.94</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9.976019812451895</v>
      </c>
      <c r="E36" s="18">
        <v>768.4314289678571</v>
      </c>
    </row>
    <row r="37" spans="1:5" ht="12.75" customHeight="1">
      <c r="A37" s="83" t="s">
        <v>21</v>
      </c>
      <c r="B37" s="56"/>
      <c r="C37" s="3"/>
      <c r="D37" s="16"/>
      <c r="E37" s="18"/>
    </row>
    <row r="38" spans="1:5" ht="12.75" customHeight="1">
      <c r="A38" s="83" t="s">
        <v>68</v>
      </c>
      <c r="B38" s="56"/>
      <c r="C38" s="3" t="s">
        <v>91</v>
      </c>
      <c r="D38" s="16">
        <v>9.619733390578613</v>
      </c>
      <c r="E38" s="18">
        <v>967.6739218078338</v>
      </c>
    </row>
    <row r="39" spans="1:5" ht="12.75" customHeight="1">
      <c r="A39" s="83" t="s">
        <v>46</v>
      </c>
      <c r="B39" s="56"/>
      <c r="C39" s="3" t="s">
        <v>90</v>
      </c>
      <c r="D39" s="16">
        <v>1.4607743296804563</v>
      </c>
      <c r="E39" s="18">
        <v>380.89156216785085</v>
      </c>
    </row>
    <row r="40" spans="1:5" ht="12.75" customHeight="1">
      <c r="A40" s="83" t="s">
        <v>47</v>
      </c>
      <c r="B40" s="56"/>
      <c r="C40" s="3" t="s">
        <v>90</v>
      </c>
      <c r="D40" s="16">
        <v>0.9975999441650223</v>
      </c>
      <c r="E40" s="18">
        <v>1376.833248687111</v>
      </c>
    </row>
    <row r="41" spans="1:5" ht="12.75" customHeight="1">
      <c r="A41" s="83" t="s">
        <v>69</v>
      </c>
      <c r="B41" s="56"/>
      <c r="C41" s="3" t="s">
        <v>89</v>
      </c>
      <c r="D41" s="16">
        <v>1.7101748249917537</v>
      </c>
      <c r="E41" s="18">
        <v>159.26003057735704</v>
      </c>
    </row>
    <row r="42" spans="1:5" ht="12.75" customHeight="1">
      <c r="A42" s="83" t="s">
        <v>48</v>
      </c>
      <c r="B42" s="56"/>
      <c r="C42" s="3" t="s">
        <v>91</v>
      </c>
      <c r="D42" s="16">
        <v>0.35628642187328197</v>
      </c>
      <c r="E42" s="18">
        <v>49.424052442261676</v>
      </c>
    </row>
    <row r="43" spans="1:5" ht="12.75" customHeight="1">
      <c r="A43" s="83" t="s">
        <v>70</v>
      </c>
      <c r="B43" s="56"/>
      <c r="C43" s="3" t="s">
        <v>93</v>
      </c>
      <c r="D43" s="16">
        <v>1.068859265619846</v>
      </c>
      <c r="E43" s="18">
        <v>81.94587703085486</v>
      </c>
    </row>
    <row r="44" spans="1:5" ht="12.75" customHeight="1">
      <c r="A44" s="83" t="s">
        <v>71</v>
      </c>
      <c r="B44" s="56"/>
      <c r="C44" s="3" t="s">
        <v>91</v>
      </c>
      <c r="D44" s="16">
        <v>1.068859265619846</v>
      </c>
      <c r="E44" s="18">
        <v>67.7728031687357</v>
      </c>
    </row>
    <row r="45" spans="1:5" ht="12.75" customHeight="1">
      <c r="A45" s="83" t="s">
        <v>49</v>
      </c>
      <c r="B45" s="56"/>
      <c r="C45" s="3" t="s">
        <v>91</v>
      </c>
      <c r="D45" s="16">
        <v>48.454953374766355</v>
      </c>
      <c r="E45" s="18">
        <v>2059.3355184275697</v>
      </c>
    </row>
    <row r="46" spans="1:5" ht="12.75" customHeight="1">
      <c r="A46" s="83" t="s">
        <v>22</v>
      </c>
      <c r="B46" s="56"/>
      <c r="C46" s="3" t="s">
        <v>93</v>
      </c>
      <c r="D46" s="16">
        <v>9.976019812451895</v>
      </c>
      <c r="E46" s="18">
        <v>16409.469480760872</v>
      </c>
    </row>
    <row r="47" spans="1:5" ht="12.75" customHeight="1">
      <c r="A47" s="83" t="s">
        <v>50</v>
      </c>
      <c r="B47" s="56"/>
      <c r="C47" s="3" t="s">
        <v>93</v>
      </c>
      <c r="D47" s="16">
        <v>7.838301281212203</v>
      </c>
      <c r="E47" s="18">
        <v>12893.15052018158</v>
      </c>
    </row>
    <row r="48" spans="1:5" ht="12.75" customHeight="1">
      <c r="A48" s="83" t="s">
        <v>51</v>
      </c>
      <c r="B48" s="56"/>
      <c r="C48" s="3" t="s">
        <v>93</v>
      </c>
      <c r="D48" s="16">
        <v>6.413155593719076</v>
      </c>
      <c r="E48" s="18">
        <v>10548.942630281008</v>
      </c>
    </row>
    <row r="49" spans="1:5" ht="12.75" customHeight="1">
      <c r="A49" s="83" t="s">
        <v>23</v>
      </c>
      <c r="B49" s="56"/>
      <c r="C49" s="3" t="s">
        <v>93</v>
      </c>
      <c r="D49" s="16">
        <v>3.2778350812341945</v>
      </c>
      <c r="E49" s="18">
        <v>5391.682422208376</v>
      </c>
    </row>
    <row r="50" spans="1:5" ht="12.75" customHeight="1">
      <c r="A50" s="83" t="s">
        <v>24</v>
      </c>
      <c r="B50" s="56"/>
      <c r="C50" s="3" t="s">
        <v>90</v>
      </c>
      <c r="D50" s="16">
        <v>21.377185312396918</v>
      </c>
      <c r="E50" s="18">
        <v>1484.1609704122184</v>
      </c>
    </row>
    <row r="51" spans="1:5" ht="12.75" customHeight="1">
      <c r="A51" s="83" t="s">
        <v>25</v>
      </c>
      <c r="B51" s="56"/>
      <c r="C51" s="3" t="s">
        <v>93</v>
      </c>
      <c r="D51" s="16">
        <v>14.25145687493128</v>
      </c>
      <c r="E51" s="18">
        <v>6993.9737186569</v>
      </c>
    </row>
    <row r="52" spans="1:5" ht="12.75" customHeight="1">
      <c r="A52" s="83" t="s">
        <v>52</v>
      </c>
      <c r="B52" s="56"/>
      <c r="C52" s="3"/>
      <c r="D52" s="16"/>
      <c r="E52" s="21">
        <v>25207.627118644068</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182</v>
      </c>
      <c r="B56" s="77"/>
      <c r="C56" s="77"/>
      <c r="D56" s="78"/>
      <c r="E56" s="3">
        <v>39122</v>
      </c>
    </row>
    <row r="57" spans="1:5" ht="12.75" customHeight="1">
      <c r="A57" s="82"/>
      <c r="B57" s="77"/>
      <c r="C57" s="77"/>
      <c r="D57" s="78"/>
      <c r="E57" s="18"/>
    </row>
    <row r="58" spans="1:5" ht="12.75">
      <c r="A58" s="82"/>
      <c r="B58" s="77"/>
      <c r="C58" s="77"/>
      <c r="D58" s="78"/>
      <c r="E58" s="18"/>
    </row>
    <row r="59" spans="1:5" ht="12.75">
      <c r="A59" s="83" t="s">
        <v>27</v>
      </c>
      <c r="B59" s="84"/>
      <c r="C59" s="84"/>
      <c r="D59" s="84"/>
      <c r="E59" s="18">
        <v>39122</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14"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120</v>
      </c>
      <c r="D4" s="63"/>
      <c r="E4" s="63"/>
    </row>
    <row r="5" spans="2:5" ht="12.75">
      <c r="B5" s="7" t="s">
        <v>62</v>
      </c>
      <c r="C5" s="89">
        <v>1974</v>
      </c>
      <c r="D5" s="89"/>
      <c r="E5" s="89"/>
    </row>
    <row r="6" spans="2:5" ht="12.75">
      <c r="B6" s="7" t="s">
        <v>57</v>
      </c>
      <c r="C6" s="63">
        <v>2723.3</v>
      </c>
      <c r="D6" s="63"/>
      <c r="E6" s="63"/>
    </row>
    <row r="7" spans="2:5" ht="12.75">
      <c r="B7" s="7" t="s">
        <v>58</v>
      </c>
      <c r="C7" s="62">
        <v>5</v>
      </c>
      <c r="D7" s="62"/>
      <c r="E7" s="62"/>
    </row>
    <row r="8" spans="2:5" ht="12.75">
      <c r="B8" s="7" t="s">
        <v>63</v>
      </c>
      <c r="C8" s="62" t="s">
        <v>77</v>
      </c>
      <c r="D8" s="62"/>
      <c r="E8" s="62"/>
    </row>
    <row r="9" spans="2:5" ht="12.75">
      <c r="B9" s="8"/>
      <c r="C9" s="8"/>
      <c r="D9" s="8"/>
      <c r="E9" s="13"/>
    </row>
    <row r="10" spans="1:5" ht="38.25">
      <c r="A10" s="4" t="s">
        <v>75</v>
      </c>
      <c r="B10" s="4" t="s">
        <v>28</v>
      </c>
      <c r="C10" s="4" t="s">
        <v>29</v>
      </c>
      <c r="D10" s="4" t="s">
        <v>30</v>
      </c>
      <c r="E10" s="15" t="s">
        <v>0</v>
      </c>
    </row>
    <row r="11" spans="1:5" ht="12.75">
      <c r="A11" s="3" t="s">
        <v>31</v>
      </c>
      <c r="B11" s="18">
        <v>-9301.59</v>
      </c>
      <c r="C11" s="48">
        <v>139695.35</v>
      </c>
      <c r="D11" s="48">
        <v>-3908.97</v>
      </c>
      <c r="E11" s="18">
        <v>-13210.56</v>
      </c>
    </row>
    <row r="12" spans="1:5" ht="12.75">
      <c r="A12" s="3" t="s">
        <v>1</v>
      </c>
      <c r="B12" s="18">
        <v>269800</v>
      </c>
      <c r="C12" s="18">
        <v>654722.14</v>
      </c>
      <c r="D12" s="18">
        <v>85124.98</v>
      </c>
      <c r="E12" s="18">
        <v>354924.98</v>
      </c>
    </row>
    <row r="13" spans="1:5" ht="25.5">
      <c r="A13" s="3" t="s">
        <v>2</v>
      </c>
      <c r="B13" s="18">
        <v>233299.76</v>
      </c>
      <c r="C13" s="18">
        <v>581231.82</v>
      </c>
      <c r="D13" s="18">
        <v>43969.38</v>
      </c>
      <c r="E13" s="18">
        <v>277269.14</v>
      </c>
    </row>
    <row r="14" spans="1:5" ht="38.25">
      <c r="A14" s="3" t="s">
        <v>3</v>
      </c>
      <c r="B14" s="18"/>
      <c r="C14" s="18"/>
      <c r="D14" s="18"/>
      <c r="E14" s="18">
        <v>0</v>
      </c>
    </row>
    <row r="15" spans="1:5" ht="12.75">
      <c r="A15" s="3" t="s">
        <v>4</v>
      </c>
      <c r="B15" s="18">
        <v>250164.87302158214</v>
      </c>
      <c r="C15" s="18"/>
      <c r="D15" s="18">
        <v>74832.13</v>
      </c>
      <c r="E15" s="18">
        <v>324997.00302158215</v>
      </c>
    </row>
    <row r="16" spans="1:5" ht="12.75">
      <c r="A16" s="3" t="s">
        <v>5</v>
      </c>
      <c r="B16" s="18">
        <v>10333.536978417862</v>
      </c>
      <c r="C16" s="18"/>
      <c r="D16" s="18">
        <v>6383.88</v>
      </c>
      <c r="E16" s="18">
        <v>16717.416978417863</v>
      </c>
    </row>
    <row r="17" spans="1:5" ht="12.75">
      <c r="A17" s="3" t="s">
        <v>32</v>
      </c>
      <c r="B17" s="18">
        <v>7.66</v>
      </c>
      <c r="C17" s="18"/>
      <c r="D17" s="18"/>
      <c r="E17" s="18">
        <v>7.66</v>
      </c>
    </row>
    <row r="18" ht="12.75">
      <c r="A18" s="1"/>
    </row>
    <row r="19" ht="12.75">
      <c r="A19" s="2"/>
    </row>
    <row r="20" spans="1:5" ht="12.75" customHeight="1">
      <c r="A20" s="68" t="s">
        <v>74</v>
      </c>
      <c r="B20" s="74" t="s">
        <v>6</v>
      </c>
      <c r="C20" s="68" t="s">
        <v>33</v>
      </c>
      <c r="D20" s="68" t="s">
        <v>7</v>
      </c>
      <c r="E20" s="87" t="s">
        <v>8</v>
      </c>
    </row>
    <row r="21" spans="1:5" ht="12.75">
      <c r="A21" s="68"/>
      <c r="B21" s="74"/>
      <c r="C21" s="68"/>
      <c r="D21" s="68"/>
      <c r="E21" s="87"/>
    </row>
    <row r="22" spans="1:5" ht="12.75" customHeight="1">
      <c r="A22" s="85" t="s">
        <v>9</v>
      </c>
      <c r="B22" s="58"/>
      <c r="C22" s="58"/>
      <c r="D22" s="58"/>
      <c r="E22" s="86"/>
    </row>
    <row r="23" spans="1:5" ht="38.25">
      <c r="A23" s="5" t="s">
        <v>10</v>
      </c>
      <c r="B23" s="3" t="s">
        <v>11</v>
      </c>
      <c r="C23" s="4" t="s">
        <v>61</v>
      </c>
      <c r="D23" s="3"/>
      <c r="E23" s="18">
        <v>19172.41</v>
      </c>
    </row>
    <row r="24" spans="1:5" ht="51">
      <c r="A24" s="5" t="s">
        <v>12</v>
      </c>
      <c r="B24" s="3" t="s">
        <v>34</v>
      </c>
      <c r="C24" s="4" t="s">
        <v>61</v>
      </c>
      <c r="D24" s="3"/>
      <c r="E24" s="18">
        <v>152.88</v>
      </c>
    </row>
    <row r="25" spans="1:5" ht="12.75">
      <c r="A25" s="5" t="s">
        <v>13</v>
      </c>
      <c r="B25" s="3" t="s">
        <v>59</v>
      </c>
      <c r="C25" s="4" t="s">
        <v>61</v>
      </c>
      <c r="D25" s="3"/>
      <c r="E25" s="18">
        <v>2628.24</v>
      </c>
    </row>
    <row r="26" spans="1:5" ht="25.5">
      <c r="A26" s="5" t="s">
        <v>14</v>
      </c>
      <c r="B26" s="3" t="s">
        <v>35</v>
      </c>
      <c r="C26" s="4" t="s">
        <v>61</v>
      </c>
      <c r="D26" s="3">
        <v>2317.88</v>
      </c>
      <c r="E26" s="18">
        <v>51613</v>
      </c>
    </row>
    <row r="27" spans="1:5" ht="12.75">
      <c r="A27" s="5" t="s">
        <v>44</v>
      </c>
      <c r="B27" s="3" t="s">
        <v>15</v>
      </c>
      <c r="C27" s="4" t="s">
        <v>61</v>
      </c>
      <c r="D27" s="3">
        <v>304.7</v>
      </c>
      <c r="E27" s="18">
        <v>20410</v>
      </c>
    </row>
    <row r="28" spans="1:5" ht="25.5">
      <c r="A28" s="5" t="s">
        <v>36</v>
      </c>
      <c r="B28" s="3" t="s">
        <v>16</v>
      </c>
      <c r="C28" s="4" t="s">
        <v>61</v>
      </c>
      <c r="D28" s="3"/>
      <c r="E28" s="18">
        <v>11.17</v>
      </c>
    </row>
    <row r="29" spans="1:5" ht="25.5">
      <c r="A29" s="5" t="s">
        <v>37</v>
      </c>
      <c r="B29" s="3" t="s">
        <v>38</v>
      </c>
      <c r="C29" s="4" t="s">
        <v>61</v>
      </c>
      <c r="D29" s="3"/>
      <c r="E29" s="18">
        <v>4599.75</v>
      </c>
    </row>
    <row r="30" spans="1:5" ht="63.75">
      <c r="A30" s="5" t="s">
        <v>39</v>
      </c>
      <c r="B30" s="3" t="s">
        <v>40</v>
      </c>
      <c r="C30" s="4" t="s">
        <v>60</v>
      </c>
      <c r="D30" s="16">
        <v>21.7864</v>
      </c>
      <c r="E30" s="18">
        <v>14438.174724489636</v>
      </c>
    </row>
    <row r="31" spans="1:5" ht="76.5">
      <c r="A31" s="11" t="s">
        <v>17</v>
      </c>
      <c r="B31" s="11" t="s">
        <v>18</v>
      </c>
      <c r="C31" s="12" t="s">
        <v>61</v>
      </c>
      <c r="D31" s="10"/>
      <c r="E31" s="49">
        <v>57736.52</v>
      </c>
    </row>
    <row r="32" spans="1:5" ht="25.5">
      <c r="A32" s="5" t="s">
        <v>41</v>
      </c>
      <c r="B32" s="3" t="s">
        <v>42</v>
      </c>
      <c r="C32" s="4" t="s">
        <v>61</v>
      </c>
      <c r="D32" s="19">
        <v>27.091695420203045</v>
      </c>
      <c r="E32" s="18">
        <v>1650.868107397731</v>
      </c>
    </row>
    <row r="33" spans="1:5" ht="38.25" customHeight="1">
      <c r="A33" s="5" t="s">
        <v>43</v>
      </c>
      <c r="B33" s="3" t="s">
        <v>19</v>
      </c>
      <c r="C33" s="4" t="s">
        <v>61</v>
      </c>
      <c r="D33" s="19">
        <v>1982.0427236910134</v>
      </c>
      <c r="E33" s="18">
        <v>18088.24</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9.981150944285332</v>
      </c>
      <c r="E36" s="18">
        <v>768.8266690577043</v>
      </c>
    </row>
    <row r="37" spans="1:5" ht="12.75" customHeight="1">
      <c r="A37" s="83" t="s">
        <v>21</v>
      </c>
      <c r="B37" s="56"/>
      <c r="C37" s="3"/>
      <c r="D37" s="16"/>
      <c r="E37" s="18"/>
    </row>
    <row r="38" spans="1:5" ht="12.75" customHeight="1">
      <c r="A38" s="83" t="s">
        <v>68</v>
      </c>
      <c r="B38" s="56"/>
      <c r="C38" s="3" t="s">
        <v>91</v>
      </c>
      <c r="D38" s="16">
        <v>9.624681267703714</v>
      </c>
      <c r="E38" s="18">
        <v>968.1716415956773</v>
      </c>
    </row>
    <row r="39" spans="1:5" ht="12.75" customHeight="1">
      <c r="A39" s="83" t="s">
        <v>46</v>
      </c>
      <c r="B39" s="56"/>
      <c r="C39" s="3" t="s">
        <v>90</v>
      </c>
      <c r="D39" s="16">
        <v>1.461525673984638</v>
      </c>
      <c r="E39" s="18">
        <v>381.0874724463457</v>
      </c>
    </row>
    <row r="40" spans="1:5" ht="12.75" customHeight="1">
      <c r="A40" s="83" t="s">
        <v>47</v>
      </c>
      <c r="B40" s="56"/>
      <c r="C40" s="3" t="s">
        <v>90</v>
      </c>
      <c r="D40" s="16">
        <v>0.9981130563006009</v>
      </c>
      <c r="E40" s="18">
        <v>1377.5414181820088</v>
      </c>
    </row>
    <row r="41" spans="1:5" ht="12.75" customHeight="1">
      <c r="A41" s="83" t="s">
        <v>69</v>
      </c>
      <c r="B41" s="56"/>
      <c r="C41" s="3" t="s">
        <v>89</v>
      </c>
      <c r="D41" s="16">
        <v>1.7110544475917715</v>
      </c>
      <c r="E41" s="18">
        <v>159.34194543198373</v>
      </c>
    </row>
    <row r="42" spans="1:5" ht="12.75" customHeight="1">
      <c r="A42" s="83" t="s">
        <v>48</v>
      </c>
      <c r="B42" s="56"/>
      <c r="C42" s="3" t="s">
        <v>91</v>
      </c>
      <c r="D42" s="16">
        <v>0.35646967658161904</v>
      </c>
      <c r="E42" s="18">
        <v>49.44947353540219</v>
      </c>
    </row>
    <row r="43" spans="1:5" ht="12.75" customHeight="1">
      <c r="A43" s="83" t="s">
        <v>70</v>
      </c>
      <c r="B43" s="56"/>
      <c r="C43" s="3" t="s">
        <v>93</v>
      </c>
      <c r="D43" s="16">
        <v>1.069409029744857</v>
      </c>
      <c r="E43" s="18">
        <v>81.98802561377238</v>
      </c>
    </row>
    <row r="44" spans="1:5" ht="12.75" customHeight="1">
      <c r="A44" s="83" t="s">
        <v>71</v>
      </c>
      <c r="B44" s="56"/>
      <c r="C44" s="3" t="s">
        <v>91</v>
      </c>
      <c r="D44" s="16">
        <v>1.069409029744857</v>
      </c>
      <c r="E44" s="18">
        <v>67.80766187935558</v>
      </c>
    </row>
    <row r="45" spans="1:5" ht="12.75" customHeight="1">
      <c r="A45" s="83" t="s">
        <v>49</v>
      </c>
      <c r="B45" s="56"/>
      <c r="C45" s="3" t="s">
        <v>91</v>
      </c>
      <c r="D45" s="16">
        <v>48.479876015100196</v>
      </c>
      <c r="E45" s="18">
        <v>2060.394730641758</v>
      </c>
    </row>
    <row r="46" spans="1:5" ht="12.75" customHeight="1">
      <c r="A46" s="83" t="s">
        <v>22</v>
      </c>
      <c r="B46" s="56"/>
      <c r="C46" s="3" t="s">
        <v>93</v>
      </c>
      <c r="D46" s="16">
        <v>9.981150944285332</v>
      </c>
      <c r="E46" s="18">
        <v>16417.909635532564</v>
      </c>
    </row>
    <row r="47" spans="1:5" ht="12.75" customHeight="1">
      <c r="A47" s="83" t="s">
        <v>50</v>
      </c>
      <c r="B47" s="56"/>
      <c r="C47" s="3" t="s">
        <v>93</v>
      </c>
      <c r="D47" s="16">
        <v>7.842332884795619</v>
      </c>
      <c r="E47" s="18">
        <v>12899.782068264998</v>
      </c>
    </row>
    <row r="48" spans="1:5" ht="12.75" customHeight="1">
      <c r="A48" s="83" t="s">
        <v>51</v>
      </c>
      <c r="B48" s="56"/>
      <c r="C48" s="3" t="s">
        <v>93</v>
      </c>
      <c r="D48" s="16">
        <v>6.4164541784691425</v>
      </c>
      <c r="E48" s="18">
        <v>10554.368443015639</v>
      </c>
    </row>
    <row r="49" spans="1:5" ht="12.75" customHeight="1">
      <c r="A49" s="83" t="s">
        <v>23</v>
      </c>
      <c r="B49" s="56"/>
      <c r="C49" s="3" t="s">
        <v>93</v>
      </c>
      <c r="D49" s="16">
        <v>3.2795210245508954</v>
      </c>
      <c r="E49" s="18">
        <v>5394.455615709641</v>
      </c>
    </row>
    <row r="50" spans="1:5" ht="12.75" customHeight="1">
      <c r="A50" s="83" t="s">
        <v>24</v>
      </c>
      <c r="B50" s="56"/>
      <c r="C50" s="3" t="s">
        <v>90</v>
      </c>
      <c r="D50" s="16">
        <v>21.388180594897143</v>
      </c>
      <c r="E50" s="18">
        <v>1484.9243435554556</v>
      </c>
    </row>
    <row r="51" spans="1:5" ht="12.75" customHeight="1">
      <c r="A51" s="83" t="s">
        <v>25</v>
      </c>
      <c r="B51" s="56"/>
      <c r="C51" s="3" t="s">
        <v>93</v>
      </c>
      <c r="D51" s="16">
        <v>14.258787063264762</v>
      </c>
      <c r="E51" s="18">
        <v>6997.571045232498</v>
      </c>
    </row>
    <row r="52" spans="1:5" ht="12.75" customHeight="1">
      <c r="A52" s="83" t="s">
        <v>52</v>
      </c>
      <c r="B52" s="56"/>
      <c r="C52" s="3"/>
      <c r="D52" s="16"/>
      <c r="E52" s="16"/>
    </row>
    <row r="53" spans="1:5" ht="12.75" customHeight="1">
      <c r="A53" s="83" t="s">
        <v>53</v>
      </c>
      <c r="B53" s="56"/>
      <c r="C53" s="3"/>
      <c r="D53" s="16"/>
      <c r="E53" s="16"/>
    </row>
    <row r="54" spans="1:5" ht="12.75" customHeight="1">
      <c r="A54" s="85" t="s">
        <v>54</v>
      </c>
      <c r="B54" s="58"/>
      <c r="C54" s="58"/>
      <c r="D54" s="58"/>
      <c r="E54" s="86"/>
    </row>
    <row r="55" spans="1:5" ht="12.75" customHeight="1">
      <c r="A55" s="70" t="s">
        <v>26</v>
      </c>
      <c r="B55" s="70"/>
      <c r="C55" s="70"/>
      <c r="D55" s="70"/>
      <c r="E55" s="15" t="s">
        <v>8</v>
      </c>
    </row>
    <row r="56" spans="1:5" ht="12.75" customHeight="1">
      <c r="A56" s="82" t="s">
        <v>175</v>
      </c>
      <c r="B56" s="77"/>
      <c r="C56" s="77"/>
      <c r="D56" s="78"/>
      <c r="E56" s="16">
        <v>70469.1</v>
      </c>
    </row>
    <row r="57" spans="1:5" ht="12.75" customHeight="1">
      <c r="A57" s="82" t="s">
        <v>203</v>
      </c>
      <c r="B57" s="77"/>
      <c r="C57" s="77"/>
      <c r="D57" s="78"/>
      <c r="E57" s="18">
        <v>4363.03</v>
      </c>
    </row>
    <row r="58" spans="1:5" ht="12.75">
      <c r="A58" s="82"/>
      <c r="B58" s="77"/>
      <c r="C58" s="77"/>
      <c r="D58" s="78"/>
      <c r="E58" s="18"/>
    </row>
    <row r="59" spans="1:5" ht="12.75">
      <c r="A59" s="83" t="s">
        <v>27</v>
      </c>
      <c r="B59" s="84"/>
      <c r="C59" s="84"/>
      <c r="D59" s="84"/>
      <c r="E59" s="18">
        <v>74832.13</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121</v>
      </c>
      <c r="D4" s="63"/>
      <c r="E4" s="63"/>
    </row>
    <row r="5" spans="2:5" ht="12.75">
      <c r="B5" s="7" t="s">
        <v>62</v>
      </c>
      <c r="C5" s="63">
        <v>1974</v>
      </c>
      <c r="D5" s="63"/>
      <c r="E5" s="63"/>
    </row>
    <row r="6" spans="2:5" ht="12.75">
      <c r="B6" s="7" t="s">
        <v>57</v>
      </c>
      <c r="C6" s="63">
        <v>4125.8</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-5322.68</v>
      </c>
      <c r="C11" s="48">
        <v>245944.39</v>
      </c>
      <c r="D11" s="48">
        <v>11035.43</v>
      </c>
      <c r="E11" s="18">
        <v>5712.75</v>
      </c>
    </row>
    <row r="12" spans="1:5" ht="12.75">
      <c r="A12" s="3" t="s">
        <v>1</v>
      </c>
      <c r="B12" s="18">
        <v>409051.65</v>
      </c>
      <c r="C12" s="18">
        <v>1006665.13</v>
      </c>
      <c r="D12" s="18">
        <v>124146.78</v>
      </c>
      <c r="E12" s="18">
        <v>533198.43</v>
      </c>
    </row>
    <row r="13" spans="1:5" ht="25.5">
      <c r="A13" s="3" t="s">
        <v>2</v>
      </c>
      <c r="B13" s="18">
        <v>384898.71</v>
      </c>
      <c r="C13" s="18">
        <v>891179.97</v>
      </c>
      <c r="D13" s="18">
        <v>81035.93</v>
      </c>
      <c r="E13" s="18">
        <v>465934.64</v>
      </c>
    </row>
    <row r="14" spans="1:5" ht="38.25">
      <c r="A14" s="3" t="s">
        <v>3</v>
      </c>
      <c r="B14" s="18">
        <v>31270.3</v>
      </c>
      <c r="C14" s="18"/>
      <c r="D14" s="18">
        <v>5450.44</v>
      </c>
      <c r="E14" s="18">
        <v>36720.74</v>
      </c>
    </row>
    <row r="15" spans="1:5" ht="12.75">
      <c r="A15" s="3" t="s">
        <v>4</v>
      </c>
      <c r="B15" s="18">
        <v>413435.9983859449</v>
      </c>
      <c r="C15" s="18"/>
      <c r="D15" s="18">
        <v>120889.82</v>
      </c>
      <c r="E15" s="18">
        <v>534325.8183859449</v>
      </c>
    </row>
    <row r="16" spans="1:5" ht="12.75">
      <c r="A16" s="3" t="s">
        <v>5</v>
      </c>
      <c r="B16" s="18">
        <v>21563.27161405509</v>
      </c>
      <c r="C16" s="18"/>
      <c r="D16" s="18">
        <v>19742.83</v>
      </c>
      <c r="E16" s="18">
        <v>41306.10161405509</v>
      </c>
    </row>
    <row r="17" spans="1:5" ht="12.75">
      <c r="A17" s="3" t="s">
        <v>32</v>
      </c>
      <c r="B17" s="18">
        <v>8.35</v>
      </c>
      <c r="C17" s="18"/>
      <c r="D17" s="18"/>
      <c r="E17" s="18">
        <v>8.35</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29046.21</v>
      </c>
    </row>
    <row r="24" spans="1:5" ht="51">
      <c r="A24" s="5" t="s">
        <v>12</v>
      </c>
      <c r="B24" s="3" t="s">
        <v>34</v>
      </c>
      <c r="C24" s="4" t="s">
        <v>61</v>
      </c>
      <c r="D24" s="3"/>
      <c r="E24" s="18">
        <v>231.61</v>
      </c>
    </row>
    <row r="25" spans="1:5" ht="12.75">
      <c r="A25" s="5" t="s">
        <v>13</v>
      </c>
      <c r="B25" s="3" t="s">
        <v>59</v>
      </c>
      <c r="C25" s="4" t="s">
        <v>61</v>
      </c>
      <c r="D25" s="3"/>
      <c r="E25" s="18">
        <v>3981.79</v>
      </c>
    </row>
    <row r="26" spans="1:5" ht="25.5">
      <c r="A26" s="5" t="s">
        <v>14</v>
      </c>
      <c r="B26" s="3" t="s">
        <v>35</v>
      </c>
      <c r="C26" s="4" t="s">
        <v>61</v>
      </c>
      <c r="D26" s="3">
        <v>7651.6</v>
      </c>
      <c r="E26" s="18">
        <v>113414</v>
      </c>
    </row>
    <row r="27" spans="1:5" ht="12.75">
      <c r="A27" s="5" t="s">
        <v>44</v>
      </c>
      <c r="B27" s="3" t="s">
        <v>15</v>
      </c>
      <c r="C27" s="4" t="s">
        <v>61</v>
      </c>
      <c r="D27" s="3">
        <v>449.9</v>
      </c>
      <c r="E27" s="18">
        <v>30137</v>
      </c>
    </row>
    <row r="28" spans="1:5" ht="25.5">
      <c r="A28" s="5" t="s">
        <v>36</v>
      </c>
      <c r="B28" s="3" t="s">
        <v>16</v>
      </c>
      <c r="C28" s="4" t="s">
        <v>61</v>
      </c>
      <c r="D28" s="3"/>
      <c r="E28" s="18">
        <v>16.93</v>
      </c>
    </row>
    <row r="29" spans="1:5" ht="25.5">
      <c r="A29" s="5" t="s">
        <v>37</v>
      </c>
      <c r="B29" s="3" t="s">
        <v>38</v>
      </c>
      <c r="C29" s="4" t="s">
        <v>61</v>
      </c>
      <c r="D29" s="3"/>
      <c r="E29" s="18">
        <v>6968.63</v>
      </c>
    </row>
    <row r="30" spans="1:5" ht="63.75">
      <c r="A30" s="5" t="s">
        <v>39</v>
      </c>
      <c r="B30" s="3" t="s">
        <v>40</v>
      </c>
      <c r="C30" s="4" t="s">
        <v>60</v>
      </c>
      <c r="D30" s="16">
        <v>33.0064</v>
      </c>
      <c r="E30" s="18">
        <v>21873.837358461915</v>
      </c>
    </row>
    <row r="31" spans="1:5" ht="76.5">
      <c r="A31" s="11" t="s">
        <v>17</v>
      </c>
      <c r="B31" s="11" t="s">
        <v>18</v>
      </c>
      <c r="C31" s="12" t="s">
        <v>61</v>
      </c>
      <c r="D31" s="10"/>
      <c r="E31" s="49">
        <v>87470.84</v>
      </c>
    </row>
    <row r="32" spans="1:5" ht="25.5">
      <c r="A32" s="5" t="s">
        <v>41</v>
      </c>
      <c r="B32" s="3" t="s">
        <v>42</v>
      </c>
      <c r="C32" s="4" t="s">
        <v>61</v>
      </c>
      <c r="D32" s="19">
        <v>41.043923535663986</v>
      </c>
      <c r="E32" s="18">
        <v>2501.065485808232</v>
      </c>
    </row>
    <row r="33" spans="1:5" ht="38.25" customHeight="1">
      <c r="A33" s="5" t="s">
        <v>43</v>
      </c>
      <c r="B33" s="3" t="s">
        <v>19</v>
      </c>
      <c r="C33" s="4" t="s">
        <v>61</v>
      </c>
      <c r="D33" s="19">
        <v>3002.795090296472</v>
      </c>
      <c r="E33" s="18">
        <v>27403.69</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15.121445513139362</v>
      </c>
      <c r="E36" s="18">
        <v>1164.772544779597</v>
      </c>
    </row>
    <row r="37" spans="1:5" ht="12.75" customHeight="1">
      <c r="A37" s="83" t="s">
        <v>21</v>
      </c>
      <c r="B37" s="56"/>
      <c r="C37" s="3"/>
      <c r="D37" s="16"/>
      <c r="E37" s="18"/>
    </row>
    <row r="38" spans="1:5" ht="12.75" customHeight="1">
      <c r="A38" s="83" t="s">
        <v>68</v>
      </c>
      <c r="B38" s="56"/>
      <c r="C38" s="3" t="s">
        <v>91</v>
      </c>
      <c r="D38" s="16">
        <v>14.5813938876701</v>
      </c>
      <c r="E38" s="18">
        <v>1466.780214774518</v>
      </c>
    </row>
    <row r="39" spans="1:5" ht="12.75" customHeight="1">
      <c r="A39" s="83" t="s">
        <v>46</v>
      </c>
      <c r="B39" s="56"/>
      <c r="C39" s="3" t="s">
        <v>90</v>
      </c>
      <c r="D39" s="16">
        <v>2.214211664423978</v>
      </c>
      <c r="E39" s="18">
        <v>577.3475907241703</v>
      </c>
    </row>
    <row r="40" spans="1:5" ht="12.75" customHeight="1">
      <c r="A40" s="83" t="s">
        <v>47</v>
      </c>
      <c r="B40" s="56"/>
      <c r="C40" s="3" t="s">
        <v>90</v>
      </c>
      <c r="D40" s="16">
        <v>1.5121414635497443</v>
      </c>
      <c r="E40" s="18">
        <v>2086.97550146342</v>
      </c>
    </row>
    <row r="41" spans="1:5" ht="12.75" customHeight="1">
      <c r="A41" s="83" t="s">
        <v>69</v>
      </c>
      <c r="B41" s="56"/>
      <c r="C41" s="3" t="s">
        <v>89</v>
      </c>
      <c r="D41" s="16">
        <v>2.592247802252462</v>
      </c>
      <c r="E41" s="18">
        <v>241.40307658476056</v>
      </c>
    </row>
    <row r="42" spans="1:5" ht="12.75" customHeight="1">
      <c r="A42" s="83" t="s">
        <v>48</v>
      </c>
      <c r="B42" s="56"/>
      <c r="C42" s="3" t="s">
        <v>91</v>
      </c>
      <c r="D42" s="16">
        <v>0.5400516254692629</v>
      </c>
      <c r="E42" s="18">
        <v>74.91596148509616</v>
      </c>
    </row>
    <row r="43" spans="1:5" ht="12.75" customHeight="1">
      <c r="A43" s="83" t="s">
        <v>70</v>
      </c>
      <c r="B43" s="56"/>
      <c r="C43" s="3" t="s">
        <v>93</v>
      </c>
      <c r="D43" s="16">
        <v>1.6201548764077889</v>
      </c>
      <c r="E43" s="18">
        <v>124.21187385793048</v>
      </c>
    </row>
    <row r="44" spans="1:5" ht="12.75" customHeight="1">
      <c r="A44" s="83" t="s">
        <v>71</v>
      </c>
      <c r="B44" s="56"/>
      <c r="C44" s="3" t="s">
        <v>91</v>
      </c>
      <c r="D44" s="16">
        <v>1.6201548764077889</v>
      </c>
      <c r="E44" s="18">
        <v>102.7286201967632</v>
      </c>
    </row>
    <row r="45" spans="1:5" ht="12.75" customHeight="1">
      <c r="A45" s="83" t="s">
        <v>49</v>
      </c>
      <c r="B45" s="56"/>
      <c r="C45" s="3" t="s">
        <v>91</v>
      </c>
      <c r="D45" s="16">
        <v>73.44702106381976</v>
      </c>
      <c r="E45" s="18">
        <v>3121.49839521234</v>
      </c>
    </row>
    <row r="46" spans="1:5" ht="12.75" customHeight="1">
      <c r="A46" s="83" t="s">
        <v>22</v>
      </c>
      <c r="B46" s="56"/>
      <c r="C46" s="3" t="s">
        <v>93</v>
      </c>
      <c r="D46" s="16">
        <v>15.121445513139362</v>
      </c>
      <c r="E46" s="18">
        <v>24873.136112172826</v>
      </c>
    </row>
    <row r="47" spans="1:5" ht="12.75" customHeight="1">
      <c r="A47" s="83" t="s">
        <v>50</v>
      </c>
      <c r="B47" s="56"/>
      <c r="C47" s="3" t="s">
        <v>93</v>
      </c>
      <c r="D47" s="16">
        <v>11.881135760323785</v>
      </c>
      <c r="E47" s="18">
        <v>19543.1722018315</v>
      </c>
    </row>
    <row r="48" spans="1:5" ht="12.75" customHeight="1">
      <c r="A48" s="83" t="s">
        <v>51</v>
      </c>
      <c r="B48" s="56"/>
      <c r="C48" s="3" t="s">
        <v>93</v>
      </c>
      <c r="D48" s="16">
        <v>9.720929258446734</v>
      </c>
      <c r="E48" s="18">
        <v>15989.870128958957</v>
      </c>
    </row>
    <row r="49" spans="1:5" ht="12.75" customHeight="1">
      <c r="A49" s="83" t="s">
        <v>23</v>
      </c>
      <c r="B49" s="56"/>
      <c r="C49" s="3" t="s">
        <v>93</v>
      </c>
      <c r="D49" s="16">
        <v>4.9684749543172195</v>
      </c>
      <c r="E49" s="18">
        <v>8172.601248226357</v>
      </c>
    </row>
    <row r="50" spans="1:5" ht="12.75" customHeight="1">
      <c r="A50" s="83" t="s">
        <v>24</v>
      </c>
      <c r="B50" s="56"/>
      <c r="C50" s="3" t="s">
        <v>90</v>
      </c>
      <c r="D50" s="16">
        <v>32.403097528155776</v>
      </c>
      <c r="E50" s="18">
        <v>2249.6606531197804</v>
      </c>
    </row>
    <row r="51" spans="1:5" ht="12.75" customHeight="1">
      <c r="A51" s="83" t="s">
        <v>25</v>
      </c>
      <c r="B51" s="56"/>
      <c r="C51" s="3" t="s">
        <v>93</v>
      </c>
      <c r="D51" s="16">
        <v>21.60206501877052</v>
      </c>
      <c r="E51" s="18">
        <v>10601.321418286725</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172</v>
      </c>
      <c r="B56" s="77"/>
      <c r="C56" s="77"/>
      <c r="D56" s="78"/>
      <c r="E56" s="3">
        <v>120889.82</v>
      </c>
    </row>
    <row r="57" spans="1:5" ht="12.75" customHeight="1">
      <c r="A57" s="82"/>
      <c r="B57" s="77"/>
      <c r="C57" s="77"/>
      <c r="D57" s="78"/>
      <c r="E57" s="18"/>
    </row>
    <row r="58" spans="1:5" ht="12.75">
      <c r="A58" s="82"/>
      <c r="B58" s="77"/>
      <c r="C58" s="77"/>
      <c r="D58" s="78"/>
      <c r="E58" s="18"/>
    </row>
    <row r="59" spans="1:5" ht="12.75">
      <c r="A59" s="83" t="s">
        <v>27</v>
      </c>
      <c r="B59" s="84"/>
      <c r="C59" s="84"/>
      <c r="D59" s="84"/>
      <c r="E59" s="18">
        <v>120889.82</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122</v>
      </c>
      <c r="D4" s="63"/>
      <c r="E4" s="63"/>
    </row>
    <row r="5" spans="2:5" ht="12.75">
      <c r="B5" s="7" t="s">
        <v>62</v>
      </c>
      <c r="C5" s="63">
        <v>1978</v>
      </c>
      <c r="D5" s="63"/>
      <c r="E5" s="63"/>
    </row>
    <row r="6" spans="2:5" ht="12.75">
      <c r="B6" s="7" t="s">
        <v>57</v>
      </c>
      <c r="C6" s="63">
        <v>2723.1</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-35306.42</v>
      </c>
      <c r="C11" s="48">
        <v>170509.67</v>
      </c>
      <c r="D11" s="48">
        <v>-11109.66</v>
      </c>
      <c r="E11" s="18">
        <v>-46416.08</v>
      </c>
    </row>
    <row r="12" spans="1:5" ht="12.75">
      <c r="A12" s="3" t="s">
        <v>1</v>
      </c>
      <c r="B12" s="18">
        <v>268802.7</v>
      </c>
      <c r="C12" s="18">
        <v>691832.53</v>
      </c>
      <c r="D12" s="18">
        <v>91884.64</v>
      </c>
      <c r="E12" s="18">
        <v>360687.34</v>
      </c>
    </row>
    <row r="13" spans="1:5" ht="25.5">
      <c r="A13" s="3" t="s">
        <v>2</v>
      </c>
      <c r="B13" s="18">
        <v>230492.47</v>
      </c>
      <c r="C13" s="18">
        <v>615018.71</v>
      </c>
      <c r="D13" s="18">
        <v>42372.53</v>
      </c>
      <c r="E13" s="18">
        <v>272865</v>
      </c>
    </row>
    <row r="14" spans="1:5" ht="38.25">
      <c r="A14" s="3" t="s">
        <v>3</v>
      </c>
      <c r="B14" s="18"/>
      <c r="C14" s="18"/>
      <c r="D14" s="18"/>
      <c r="E14" s="18">
        <v>0</v>
      </c>
    </row>
    <row r="15" spans="1:5" ht="12.75">
      <c r="A15" s="3" t="s">
        <v>4</v>
      </c>
      <c r="B15" s="18">
        <v>300264.41229113203</v>
      </c>
      <c r="C15" s="18"/>
      <c r="D15" s="18">
        <v>68268</v>
      </c>
      <c r="E15" s="18">
        <v>368532.41229113203</v>
      </c>
    </row>
    <row r="16" spans="1:5" ht="12.75">
      <c r="A16" s="3" t="s">
        <v>5</v>
      </c>
      <c r="B16" s="18">
        <v>-66768.132291132</v>
      </c>
      <c r="C16" s="18"/>
      <c r="D16" s="18">
        <v>12506.98</v>
      </c>
      <c r="E16" s="18">
        <v>-54261.152291132006</v>
      </c>
    </row>
    <row r="17" spans="1:5" ht="12.75">
      <c r="A17" s="3" t="s">
        <v>32</v>
      </c>
      <c r="B17" s="18">
        <v>9.19</v>
      </c>
      <c r="C17" s="18"/>
      <c r="D17" s="18"/>
      <c r="E17" s="18">
        <v>9.19</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19171</v>
      </c>
    </row>
    <row r="24" spans="1:5" ht="51">
      <c r="A24" s="5" t="s">
        <v>12</v>
      </c>
      <c r="B24" s="3" t="s">
        <v>34</v>
      </c>
      <c r="C24" s="4" t="s">
        <v>61</v>
      </c>
      <c r="D24" s="3"/>
      <c r="E24" s="18">
        <v>152.87</v>
      </c>
    </row>
    <row r="25" spans="1:5" ht="12.75">
      <c r="A25" s="5" t="s">
        <v>13</v>
      </c>
      <c r="B25" s="3" t="s">
        <v>59</v>
      </c>
      <c r="C25" s="4" t="s">
        <v>61</v>
      </c>
      <c r="D25" s="3"/>
      <c r="E25" s="18">
        <v>2628.05</v>
      </c>
    </row>
    <row r="26" spans="1:5" ht="25.5">
      <c r="A26" s="5" t="s">
        <v>14</v>
      </c>
      <c r="B26" s="3" t="s">
        <v>35</v>
      </c>
      <c r="C26" s="4" t="s">
        <v>61</v>
      </c>
      <c r="D26" s="3">
        <v>3533.55</v>
      </c>
      <c r="E26" s="18">
        <v>65196</v>
      </c>
    </row>
    <row r="27" spans="1:5" ht="12.75">
      <c r="A27" s="5" t="s">
        <v>44</v>
      </c>
      <c r="B27" s="3" t="s">
        <v>15</v>
      </c>
      <c r="C27" s="4" t="s">
        <v>61</v>
      </c>
      <c r="D27" s="3">
        <v>308</v>
      </c>
      <c r="E27" s="18">
        <v>20631</v>
      </c>
    </row>
    <row r="28" spans="1:5" ht="25.5">
      <c r="A28" s="5" t="s">
        <v>36</v>
      </c>
      <c r="B28" s="3" t="s">
        <v>16</v>
      </c>
      <c r="C28" s="4" t="s">
        <v>61</v>
      </c>
      <c r="D28" s="3"/>
      <c r="E28" s="18">
        <v>11.17</v>
      </c>
    </row>
    <row r="29" spans="1:5" ht="25.5">
      <c r="A29" s="5" t="s">
        <v>37</v>
      </c>
      <c r="B29" s="3" t="s">
        <v>38</v>
      </c>
      <c r="C29" s="4" t="s">
        <v>61</v>
      </c>
      <c r="D29" s="3"/>
      <c r="E29" s="18">
        <v>4599.42</v>
      </c>
    </row>
    <row r="30" spans="1:5" ht="63.75">
      <c r="A30" s="5" t="s">
        <v>39</v>
      </c>
      <c r="B30" s="3" t="s">
        <v>40</v>
      </c>
      <c r="C30" s="4" t="s">
        <v>60</v>
      </c>
      <c r="D30" s="16">
        <v>21.7848</v>
      </c>
      <c r="E30" s="18"/>
    </row>
    <row r="31" spans="1:5" ht="76.5">
      <c r="A31" s="11" t="s">
        <v>17</v>
      </c>
      <c r="B31" s="11" t="s">
        <v>18</v>
      </c>
      <c r="C31" s="12" t="s">
        <v>61</v>
      </c>
      <c r="D31" s="10"/>
      <c r="E31" s="49">
        <v>57732.28</v>
      </c>
    </row>
    <row r="32" spans="1:5" ht="25.5">
      <c r="A32" s="5" t="s">
        <v>41</v>
      </c>
      <c r="B32" s="3" t="s">
        <v>42</v>
      </c>
      <c r="C32" s="4" t="s">
        <v>61</v>
      </c>
      <c r="D32" s="19">
        <v>27.089705797655384</v>
      </c>
      <c r="E32" s="18">
        <v>1650.7468671298648</v>
      </c>
    </row>
    <row r="33" spans="1:5" ht="38.25" customHeight="1">
      <c r="A33" s="5" t="s">
        <v>43</v>
      </c>
      <c r="B33" s="3" t="s">
        <v>19</v>
      </c>
      <c r="C33" s="4" t="s">
        <v>61</v>
      </c>
      <c r="D33" s="19">
        <v>1981.8971618562032</v>
      </c>
      <c r="E33" s="18">
        <v>18086.91</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9.980417925451984</v>
      </c>
      <c r="E36" s="18">
        <v>768.7702061877261</v>
      </c>
    </row>
    <row r="37" spans="1:5" ht="12.75" customHeight="1">
      <c r="A37" s="83" t="s">
        <v>21</v>
      </c>
      <c r="B37" s="56"/>
      <c r="C37" s="3"/>
      <c r="D37" s="16"/>
      <c r="E37" s="18"/>
    </row>
    <row r="38" spans="1:5" ht="12.75" customHeight="1">
      <c r="A38" s="83" t="s">
        <v>68</v>
      </c>
      <c r="B38" s="56"/>
      <c r="C38" s="3" t="s">
        <v>91</v>
      </c>
      <c r="D38" s="16">
        <v>9.623974428114414</v>
      </c>
      <c r="E38" s="18">
        <v>968.1005387688424</v>
      </c>
    </row>
    <row r="39" spans="1:5" ht="12.75" customHeight="1">
      <c r="A39" s="83" t="s">
        <v>46</v>
      </c>
      <c r="B39" s="56"/>
      <c r="C39" s="3" t="s">
        <v>90</v>
      </c>
      <c r="D39" s="16">
        <v>1.4614183390840405</v>
      </c>
      <c r="E39" s="18">
        <v>381.05948526370355</v>
      </c>
    </row>
    <row r="40" spans="1:5" ht="12.75" customHeight="1">
      <c r="A40" s="83" t="s">
        <v>47</v>
      </c>
      <c r="B40" s="56"/>
      <c r="C40" s="3" t="s">
        <v>90</v>
      </c>
      <c r="D40" s="16">
        <v>0.9980397545669467</v>
      </c>
      <c r="E40" s="18">
        <v>1377.440251111309</v>
      </c>
    </row>
    <row r="41" spans="1:5" ht="12.75" customHeight="1">
      <c r="A41" s="83" t="s">
        <v>69</v>
      </c>
      <c r="B41" s="56"/>
      <c r="C41" s="3" t="s">
        <v>89</v>
      </c>
      <c r="D41" s="16">
        <v>1.7109287872203403</v>
      </c>
      <c r="E41" s="18">
        <v>159.33024330989417</v>
      </c>
    </row>
    <row r="42" spans="1:5" ht="12.75" customHeight="1">
      <c r="A42" s="83" t="s">
        <v>48</v>
      </c>
      <c r="B42" s="56"/>
      <c r="C42" s="3" t="s">
        <v>91</v>
      </c>
      <c r="D42" s="16">
        <v>0.35644349733757086</v>
      </c>
      <c r="E42" s="18">
        <v>49.44584195066783</v>
      </c>
    </row>
    <row r="43" spans="1:5" ht="12.75" customHeight="1">
      <c r="A43" s="83" t="s">
        <v>70</v>
      </c>
      <c r="B43" s="56"/>
      <c r="C43" s="3" t="s">
        <v>93</v>
      </c>
      <c r="D43" s="16">
        <v>1.0693304920127127</v>
      </c>
      <c r="E43" s="18">
        <v>81.9820043876413</v>
      </c>
    </row>
    <row r="44" spans="1:5" ht="12.75" customHeight="1">
      <c r="A44" s="83" t="s">
        <v>71</v>
      </c>
      <c r="B44" s="56"/>
      <c r="C44" s="3" t="s">
        <v>91</v>
      </c>
      <c r="D44" s="16">
        <v>1.0693304920127127</v>
      </c>
      <c r="E44" s="18">
        <v>67.80268206355274</v>
      </c>
    </row>
    <row r="45" spans="1:5" ht="12.75" customHeight="1">
      <c r="A45" s="83" t="s">
        <v>49</v>
      </c>
      <c r="B45" s="56"/>
      <c r="C45" s="3" t="s">
        <v>91</v>
      </c>
      <c r="D45" s="16">
        <v>48.47631563790964</v>
      </c>
      <c r="E45" s="18">
        <v>2060.2434146111596</v>
      </c>
    </row>
    <row r="46" spans="1:5" ht="12.75" customHeight="1">
      <c r="A46" s="83" t="s">
        <v>22</v>
      </c>
      <c r="B46" s="56"/>
      <c r="C46" s="3" t="s">
        <v>93</v>
      </c>
      <c r="D46" s="16">
        <v>9.980417925451984</v>
      </c>
      <c r="E46" s="18">
        <v>16416.703899136606</v>
      </c>
    </row>
    <row r="47" spans="1:5" ht="12.75" customHeight="1">
      <c r="A47" s="83" t="s">
        <v>50</v>
      </c>
      <c r="B47" s="56"/>
      <c r="C47" s="3" t="s">
        <v>93</v>
      </c>
      <c r="D47" s="16">
        <v>7.841756941426558</v>
      </c>
      <c r="E47" s="18">
        <v>12898.83470425308</v>
      </c>
    </row>
    <row r="48" spans="1:5" ht="12.75" customHeight="1">
      <c r="A48" s="83" t="s">
        <v>51</v>
      </c>
      <c r="B48" s="56"/>
      <c r="C48" s="3" t="s">
        <v>93</v>
      </c>
      <c r="D48" s="16">
        <v>6.415982952076275</v>
      </c>
      <c r="E48" s="18">
        <v>10553.593326910692</v>
      </c>
    </row>
    <row r="49" spans="1:5" ht="12.75" customHeight="1">
      <c r="A49" s="83" t="s">
        <v>23</v>
      </c>
      <c r="B49" s="56"/>
      <c r="C49" s="3" t="s">
        <v>93</v>
      </c>
      <c r="D49" s="16">
        <v>3.279280175505652</v>
      </c>
      <c r="E49" s="18">
        <v>5394.05944520946</v>
      </c>
    </row>
    <row r="50" spans="1:5" ht="12.75" customHeight="1">
      <c r="A50" s="83" t="s">
        <v>24</v>
      </c>
      <c r="B50" s="56"/>
      <c r="C50" s="3" t="s">
        <v>90</v>
      </c>
      <c r="D50" s="16">
        <v>21.386609840254252</v>
      </c>
      <c r="E50" s="18">
        <v>1484.8152902492786</v>
      </c>
    </row>
    <row r="51" spans="1:5" ht="12.75" customHeight="1">
      <c r="A51" s="83" t="s">
        <v>25</v>
      </c>
      <c r="B51" s="56"/>
      <c r="C51" s="3" t="s">
        <v>93</v>
      </c>
      <c r="D51" s="16">
        <v>14.257739893502835</v>
      </c>
      <c r="E51" s="18">
        <v>6997.057141435984</v>
      </c>
    </row>
    <row r="52" spans="1:5" ht="12.75" customHeight="1">
      <c r="A52" s="83" t="s">
        <v>52</v>
      </c>
      <c r="B52" s="56"/>
      <c r="C52" s="3"/>
      <c r="D52" s="16"/>
      <c r="E52" s="21">
        <v>50745.726949152544</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183</v>
      </c>
      <c r="B56" s="77"/>
      <c r="C56" s="77"/>
      <c r="D56" s="78"/>
      <c r="E56" s="3">
        <v>68268</v>
      </c>
    </row>
    <row r="57" spans="1:5" ht="12.75" customHeight="1">
      <c r="A57" s="82"/>
      <c r="B57" s="77"/>
      <c r="C57" s="77"/>
      <c r="D57" s="78"/>
      <c r="E57" s="18"/>
    </row>
    <row r="58" spans="1:5" ht="12.75">
      <c r="A58" s="82"/>
      <c r="B58" s="77"/>
      <c r="C58" s="77"/>
      <c r="D58" s="78"/>
      <c r="E58" s="18"/>
    </row>
    <row r="59" spans="1:5" ht="12.75">
      <c r="A59" s="83" t="s">
        <v>27</v>
      </c>
      <c r="B59" s="84"/>
      <c r="C59" s="84"/>
      <c r="D59" s="84"/>
      <c r="E59" s="18">
        <v>68268</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123</v>
      </c>
      <c r="D4" s="63"/>
      <c r="E4" s="63"/>
    </row>
    <row r="5" spans="2:5" ht="12.75">
      <c r="B5" s="7" t="s">
        <v>62</v>
      </c>
      <c r="C5" s="63">
        <v>1976</v>
      </c>
      <c r="D5" s="63"/>
      <c r="E5" s="63"/>
    </row>
    <row r="6" spans="2:5" ht="12.75">
      <c r="B6" s="7" t="s">
        <v>57</v>
      </c>
      <c r="C6" s="63">
        <v>4388.4</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16664.71</v>
      </c>
      <c r="C11" s="48">
        <v>279672.32</v>
      </c>
      <c r="D11" s="48">
        <v>118183.08</v>
      </c>
      <c r="E11" s="18">
        <v>134847.79</v>
      </c>
    </row>
    <row r="12" spans="1:5" ht="12.75">
      <c r="A12" s="3" t="s">
        <v>1</v>
      </c>
      <c r="B12" s="18">
        <v>431070.59</v>
      </c>
      <c r="C12" s="18">
        <v>1134357.47</v>
      </c>
      <c r="D12" s="18">
        <v>137979.55</v>
      </c>
      <c r="E12" s="18">
        <v>569050.14</v>
      </c>
    </row>
    <row r="13" spans="1:5" ht="25.5">
      <c r="A13" s="3" t="s">
        <v>2</v>
      </c>
      <c r="B13" s="18">
        <v>374268.26</v>
      </c>
      <c r="C13" s="18">
        <v>1001616.5</v>
      </c>
      <c r="D13" s="18">
        <v>76016.81</v>
      </c>
      <c r="E13" s="18">
        <v>450285.07</v>
      </c>
    </row>
    <row r="14" spans="1:5" ht="38.25">
      <c r="A14" s="3" t="s">
        <v>3</v>
      </c>
      <c r="B14" s="18"/>
      <c r="C14" s="18"/>
      <c r="D14" s="18"/>
      <c r="E14" s="18">
        <v>0</v>
      </c>
    </row>
    <row r="15" spans="1:5" ht="12.75">
      <c r="A15" s="3" t="s">
        <v>4</v>
      </c>
      <c r="B15" s="18">
        <v>389849.7001839354</v>
      </c>
      <c r="C15" s="18"/>
      <c r="D15" s="18">
        <v>215687.48</v>
      </c>
      <c r="E15" s="18">
        <v>605537.1801839354</v>
      </c>
    </row>
    <row r="16" spans="1:5" ht="12.75">
      <c r="A16" s="3" t="s">
        <v>5</v>
      </c>
      <c r="B16" s="18">
        <v>57885.59981606464</v>
      </c>
      <c r="C16" s="18"/>
      <c r="D16" s="18">
        <v>40475.15</v>
      </c>
      <c r="E16" s="18">
        <v>98360.74981606464</v>
      </c>
    </row>
    <row r="17" spans="1:5" ht="12.75">
      <c r="A17" s="3" t="s">
        <v>32</v>
      </c>
      <c r="B17" s="18">
        <v>7.4</v>
      </c>
      <c r="C17" s="18"/>
      <c r="D17" s="18"/>
      <c r="E17" s="18">
        <v>7.4</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30894.95</v>
      </c>
    </row>
    <row r="24" spans="1:5" ht="51">
      <c r="A24" s="5" t="s">
        <v>12</v>
      </c>
      <c r="B24" s="3" t="s">
        <v>34</v>
      </c>
      <c r="C24" s="4" t="s">
        <v>61</v>
      </c>
      <c r="D24" s="3"/>
      <c r="E24" s="18">
        <v>246.35</v>
      </c>
    </row>
    <row r="25" spans="1:5" ht="12.75">
      <c r="A25" s="5" t="s">
        <v>13</v>
      </c>
      <c r="B25" s="3" t="s">
        <v>59</v>
      </c>
      <c r="C25" s="4" t="s">
        <v>61</v>
      </c>
      <c r="D25" s="3"/>
      <c r="E25" s="18">
        <v>4235.22</v>
      </c>
    </row>
    <row r="26" spans="1:5" ht="25.5">
      <c r="A26" s="5" t="s">
        <v>14</v>
      </c>
      <c r="B26" s="3" t="s">
        <v>35</v>
      </c>
      <c r="C26" s="4" t="s">
        <v>61</v>
      </c>
      <c r="D26" s="3">
        <v>5730</v>
      </c>
      <c r="E26" s="18">
        <v>71987</v>
      </c>
    </row>
    <row r="27" spans="1:5" ht="12.75">
      <c r="A27" s="5" t="s">
        <v>44</v>
      </c>
      <c r="B27" s="3" t="s">
        <v>15</v>
      </c>
      <c r="C27" s="4" t="s">
        <v>61</v>
      </c>
      <c r="D27" s="3">
        <v>459.8</v>
      </c>
      <c r="E27" s="18">
        <v>30800</v>
      </c>
    </row>
    <row r="28" spans="1:5" ht="25.5">
      <c r="A28" s="5" t="s">
        <v>36</v>
      </c>
      <c r="B28" s="3" t="s">
        <v>16</v>
      </c>
      <c r="C28" s="4" t="s">
        <v>61</v>
      </c>
      <c r="D28" s="3"/>
      <c r="E28" s="18">
        <v>18</v>
      </c>
    </row>
    <row r="29" spans="1:5" ht="25.5">
      <c r="A29" s="5" t="s">
        <v>37</v>
      </c>
      <c r="B29" s="3" t="s">
        <v>38</v>
      </c>
      <c r="C29" s="4" t="s">
        <v>61</v>
      </c>
      <c r="D29" s="3"/>
      <c r="E29" s="18">
        <v>7412.17</v>
      </c>
    </row>
    <row r="30" spans="1:5" ht="63.75">
      <c r="A30" s="5" t="s">
        <v>39</v>
      </c>
      <c r="B30" s="3" t="s">
        <v>40</v>
      </c>
      <c r="C30" s="4" t="s">
        <v>60</v>
      </c>
      <c r="D30" s="16">
        <v>35.1072</v>
      </c>
      <c r="E30" s="18">
        <v>23266.06909299391</v>
      </c>
    </row>
    <row r="31" spans="1:5" ht="76.5">
      <c r="A31" s="11" t="s">
        <v>17</v>
      </c>
      <c r="B31" s="11" t="s">
        <v>18</v>
      </c>
      <c r="C31" s="12" t="s">
        <v>61</v>
      </c>
      <c r="D31" s="10"/>
      <c r="E31" s="49">
        <v>93038.21</v>
      </c>
    </row>
    <row r="32" spans="1:5" ht="25.5">
      <c r="A32" s="5" t="s">
        <v>41</v>
      </c>
      <c r="B32" s="3" t="s">
        <v>42</v>
      </c>
      <c r="C32" s="4" t="s">
        <v>61</v>
      </c>
      <c r="D32" s="19">
        <v>43.65629794074066</v>
      </c>
      <c r="E32" s="18">
        <v>2660.2539575163228</v>
      </c>
    </row>
    <row r="33" spans="1:5" ht="37.5" customHeight="1">
      <c r="A33" s="5" t="s">
        <v>43</v>
      </c>
      <c r="B33" s="3" t="s">
        <v>19</v>
      </c>
      <c r="C33" s="4" t="s">
        <v>61</v>
      </c>
      <c r="D33" s="19">
        <v>3193.9177794020643</v>
      </c>
      <c r="E33" s="18">
        <v>29147.89</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16.083899241325504</v>
      </c>
      <c r="E36" s="18">
        <v>1238.9082930609295</v>
      </c>
    </row>
    <row r="37" spans="1:5" ht="12.75" customHeight="1">
      <c r="A37" s="83" t="s">
        <v>21</v>
      </c>
      <c r="B37" s="56"/>
      <c r="C37" s="3"/>
      <c r="D37" s="16"/>
      <c r="E37" s="18"/>
    </row>
    <row r="38" spans="1:5" ht="12.75" customHeight="1">
      <c r="A38" s="83" t="s">
        <v>68</v>
      </c>
      <c r="B38" s="56"/>
      <c r="C38" s="3" t="s">
        <v>91</v>
      </c>
      <c r="D38" s="16">
        <v>15.509474268421023</v>
      </c>
      <c r="E38" s="18">
        <v>1560.138226408574</v>
      </c>
    </row>
    <row r="39" spans="1:5" ht="12.75" customHeight="1">
      <c r="A39" s="83" t="s">
        <v>46</v>
      </c>
      <c r="B39" s="56"/>
      <c r="C39" s="3" t="s">
        <v>90</v>
      </c>
      <c r="D39" s="16">
        <v>2.355142388908378</v>
      </c>
      <c r="E39" s="18">
        <v>614.0947615332659</v>
      </c>
    </row>
    <row r="40" spans="1:5" ht="12.75" customHeight="1">
      <c r="A40" s="83" t="s">
        <v>47</v>
      </c>
      <c r="B40" s="56"/>
      <c r="C40" s="3" t="s">
        <v>90</v>
      </c>
      <c r="D40" s="16">
        <v>1.608386639837534</v>
      </c>
      <c r="E40" s="18">
        <v>2219.8078652920817</v>
      </c>
    </row>
    <row r="41" spans="1:5" ht="12.75" customHeight="1">
      <c r="A41" s="83" t="s">
        <v>69</v>
      </c>
      <c r="B41" s="56"/>
      <c r="C41" s="3" t="s">
        <v>89</v>
      </c>
      <c r="D41" s="16">
        <v>2.7572398699415155</v>
      </c>
      <c r="E41" s="18">
        <v>256.7679628883036</v>
      </c>
    </row>
    <row r="42" spans="1:5" ht="12.75" customHeight="1">
      <c r="A42" s="83" t="s">
        <v>48</v>
      </c>
      <c r="B42" s="56"/>
      <c r="C42" s="3" t="s">
        <v>91</v>
      </c>
      <c r="D42" s="16">
        <v>0.5744249729044824</v>
      </c>
      <c r="E42" s="18">
        <v>79.68423224130979</v>
      </c>
    </row>
    <row r="43" spans="1:5" ht="12.75" customHeight="1">
      <c r="A43" s="83" t="s">
        <v>70</v>
      </c>
      <c r="B43" s="56"/>
      <c r="C43" s="3" t="s">
        <v>93</v>
      </c>
      <c r="D43" s="16">
        <v>1.723274918713447</v>
      </c>
      <c r="E43" s="18">
        <v>132.11774376803095</v>
      </c>
    </row>
    <row r="44" spans="1:5" ht="12.75" customHeight="1">
      <c r="A44" s="83" t="s">
        <v>71</v>
      </c>
      <c r="B44" s="56"/>
      <c r="C44" s="3" t="s">
        <v>91</v>
      </c>
      <c r="D44" s="16">
        <v>1.723274918713447</v>
      </c>
      <c r="E44" s="18">
        <v>109.26711834589064</v>
      </c>
    </row>
    <row r="45" spans="1:5" ht="12.75" customHeight="1">
      <c r="A45" s="83" t="s">
        <v>49</v>
      </c>
      <c r="B45" s="56"/>
      <c r="C45" s="3" t="s">
        <v>91</v>
      </c>
      <c r="D45" s="16">
        <v>78.1217963150096</v>
      </c>
      <c r="E45" s="18">
        <v>3320.1763433879078</v>
      </c>
    </row>
    <row r="46" spans="1:5" ht="12.75" customHeight="1">
      <c r="A46" s="83" t="s">
        <v>22</v>
      </c>
      <c r="B46" s="56"/>
      <c r="C46" s="3" t="s">
        <v>93</v>
      </c>
      <c r="D46" s="16">
        <v>16.083899241325504</v>
      </c>
      <c r="E46" s="18">
        <v>26456.268000062828</v>
      </c>
    </row>
    <row r="47" spans="1:5" ht="12.75" customHeight="1">
      <c r="A47" s="83" t="s">
        <v>50</v>
      </c>
      <c r="B47" s="56"/>
      <c r="C47" s="3" t="s">
        <v>93</v>
      </c>
      <c r="D47" s="16">
        <v>12.637349403898611</v>
      </c>
      <c r="E47" s="18">
        <v>20787.061149478246</v>
      </c>
    </row>
    <row r="48" spans="1:5" ht="12.75" customHeight="1">
      <c r="A48" s="83" t="s">
        <v>51</v>
      </c>
      <c r="B48" s="56"/>
      <c r="C48" s="3" t="s">
        <v>93</v>
      </c>
      <c r="D48" s="16">
        <v>10.339649512280682</v>
      </c>
      <c r="E48" s="18">
        <v>17007.59757475483</v>
      </c>
    </row>
    <row r="49" spans="1:5" ht="12.75" customHeight="1">
      <c r="A49" s="83" t="s">
        <v>23</v>
      </c>
      <c r="B49" s="56"/>
      <c r="C49" s="3" t="s">
        <v>93</v>
      </c>
      <c r="D49" s="16">
        <v>5.284709750721238</v>
      </c>
      <c r="E49" s="18">
        <v>8692.773114963531</v>
      </c>
    </row>
    <row r="50" spans="1:5" ht="12.75" customHeight="1">
      <c r="A50" s="83" t="s">
        <v>24</v>
      </c>
      <c r="B50" s="56"/>
      <c r="C50" s="3" t="s">
        <v>90</v>
      </c>
      <c r="D50" s="16">
        <v>34.46549837426894</v>
      </c>
      <c r="E50" s="18">
        <v>2392.8476441298276</v>
      </c>
    </row>
    <row r="51" spans="1:5" ht="12.75" customHeight="1">
      <c r="A51" s="83" t="s">
        <v>25</v>
      </c>
      <c r="B51" s="56"/>
      <c r="C51" s="3" t="s">
        <v>93</v>
      </c>
      <c r="D51" s="16">
        <v>22.976998916179294</v>
      </c>
      <c r="E51" s="18">
        <v>11276.07710310957</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174</v>
      </c>
      <c r="B56" s="77"/>
      <c r="C56" s="77"/>
      <c r="D56" s="78"/>
      <c r="E56" s="3">
        <v>215687.48</v>
      </c>
    </row>
    <row r="57" spans="1:5" ht="12.75" customHeight="1">
      <c r="A57" s="82"/>
      <c r="B57" s="77"/>
      <c r="C57" s="77"/>
      <c r="D57" s="78"/>
      <c r="E57" s="18"/>
    </row>
    <row r="58" spans="1:5" ht="12.75">
      <c r="A58" s="82"/>
      <c r="B58" s="77"/>
      <c r="C58" s="77"/>
      <c r="D58" s="78"/>
      <c r="E58" s="18"/>
    </row>
    <row r="59" spans="1:5" ht="12.75">
      <c r="A59" s="83" t="s">
        <v>27</v>
      </c>
      <c r="B59" s="84"/>
      <c r="C59" s="84"/>
      <c r="D59" s="84"/>
      <c r="E59" s="18">
        <v>215687.48</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124</v>
      </c>
      <c r="D4" s="63"/>
      <c r="E4" s="63"/>
    </row>
    <row r="5" spans="2:5" ht="12.75">
      <c r="B5" s="7" t="s">
        <v>62</v>
      </c>
      <c r="C5" s="63">
        <v>1975</v>
      </c>
      <c r="D5" s="63"/>
      <c r="E5" s="63"/>
    </row>
    <row r="6" spans="2:5" ht="12.75">
      <c r="B6" s="7" t="s">
        <v>57</v>
      </c>
      <c r="C6" s="63">
        <v>4430.4</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4057.78</v>
      </c>
      <c r="C11" s="48">
        <v>273190.54</v>
      </c>
      <c r="D11" s="48">
        <v>-6881.66</v>
      </c>
      <c r="E11" s="18">
        <v>-2823.88</v>
      </c>
    </row>
    <row r="12" spans="1:5" ht="12.75">
      <c r="A12" s="3" t="s">
        <v>1</v>
      </c>
      <c r="B12" s="18">
        <v>438014.66</v>
      </c>
      <c r="C12" s="18">
        <v>1119529.78</v>
      </c>
      <c r="D12" s="18">
        <v>137722.17</v>
      </c>
      <c r="E12" s="18">
        <v>575736.83</v>
      </c>
    </row>
    <row r="13" spans="1:5" ht="25.5">
      <c r="A13" s="3" t="s">
        <v>2</v>
      </c>
      <c r="B13" s="18">
        <v>387442.53</v>
      </c>
      <c r="C13" s="18">
        <v>1015419.89</v>
      </c>
      <c r="D13" s="18">
        <v>77282.08</v>
      </c>
      <c r="E13" s="18">
        <v>464724.61</v>
      </c>
    </row>
    <row r="14" spans="1:5" ht="38.25">
      <c r="A14" s="3" t="s">
        <v>3</v>
      </c>
      <c r="B14" s="18"/>
      <c r="C14" s="18"/>
      <c r="D14" s="18"/>
      <c r="E14" s="18">
        <v>0</v>
      </c>
    </row>
    <row r="15" spans="1:5" ht="12.75">
      <c r="A15" s="3" t="s">
        <v>4</v>
      </c>
      <c r="B15" s="18">
        <v>517149.83622802</v>
      </c>
      <c r="C15" s="18"/>
      <c r="D15" s="18">
        <v>120179.3</v>
      </c>
      <c r="E15" s="18">
        <v>637329.1362280201</v>
      </c>
    </row>
    <row r="16" spans="1:5" ht="12.75">
      <c r="A16" s="3" t="s">
        <v>5</v>
      </c>
      <c r="B16" s="18">
        <v>-75077.39622802002</v>
      </c>
      <c r="C16" s="18"/>
      <c r="D16" s="18">
        <v>10661.21</v>
      </c>
      <c r="E16" s="18">
        <v>-64416.18622802002</v>
      </c>
    </row>
    <row r="17" spans="1:5" ht="12.75">
      <c r="A17" s="3" t="s">
        <v>32</v>
      </c>
      <c r="B17" s="18">
        <v>9.73</v>
      </c>
      <c r="C17" s="18"/>
      <c r="D17" s="18"/>
      <c r="E17" s="18">
        <v>9.73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31190.64</v>
      </c>
    </row>
    <row r="24" spans="1:5" ht="51">
      <c r="A24" s="5" t="s">
        <v>12</v>
      </c>
      <c r="B24" s="3" t="s">
        <v>34</v>
      </c>
      <c r="C24" s="4" t="s">
        <v>61</v>
      </c>
      <c r="D24" s="3"/>
      <c r="E24" s="18">
        <v>248.71</v>
      </c>
    </row>
    <row r="25" spans="1:5" ht="12.75">
      <c r="A25" s="5" t="s">
        <v>13</v>
      </c>
      <c r="B25" s="3" t="s">
        <v>59</v>
      </c>
      <c r="C25" s="4" t="s">
        <v>61</v>
      </c>
      <c r="D25" s="3"/>
      <c r="E25" s="18">
        <v>4275.75</v>
      </c>
    </row>
    <row r="26" spans="1:5" ht="25.5">
      <c r="A26" s="5" t="s">
        <v>14</v>
      </c>
      <c r="B26" s="3" t="s">
        <v>35</v>
      </c>
      <c r="C26" s="4" t="s">
        <v>61</v>
      </c>
      <c r="D26" s="3">
        <v>4989.3</v>
      </c>
      <c r="E26" s="18">
        <v>81495</v>
      </c>
    </row>
    <row r="27" spans="1:5" ht="12.75">
      <c r="A27" s="5" t="s">
        <v>44</v>
      </c>
      <c r="B27" s="3" t="s">
        <v>15</v>
      </c>
      <c r="C27" s="4" t="s">
        <v>61</v>
      </c>
      <c r="D27" s="3">
        <v>460</v>
      </c>
      <c r="E27" s="18">
        <v>30813</v>
      </c>
    </row>
    <row r="28" spans="1:5" ht="25.5">
      <c r="A28" s="5" t="s">
        <v>36</v>
      </c>
      <c r="B28" s="3" t="s">
        <v>16</v>
      </c>
      <c r="C28" s="4" t="s">
        <v>61</v>
      </c>
      <c r="D28" s="3"/>
      <c r="E28" s="18">
        <v>18.18</v>
      </c>
    </row>
    <row r="29" spans="1:5" ht="25.5">
      <c r="A29" s="5" t="s">
        <v>37</v>
      </c>
      <c r="B29" s="3" t="s">
        <v>38</v>
      </c>
      <c r="C29" s="4" t="s">
        <v>61</v>
      </c>
      <c r="D29" s="3"/>
      <c r="E29" s="18">
        <v>7483.11</v>
      </c>
    </row>
    <row r="30" spans="1:5" ht="63.75">
      <c r="A30" s="5" t="s">
        <v>39</v>
      </c>
      <c r="B30" s="3" t="s">
        <v>40</v>
      </c>
      <c r="C30" s="4" t="s">
        <v>60</v>
      </c>
      <c r="D30" s="16">
        <v>35.4432</v>
      </c>
      <c r="E30" s="18">
        <v>23488.741342995218</v>
      </c>
    </row>
    <row r="31" spans="1:5" ht="76.5">
      <c r="A31" s="11" t="s">
        <v>17</v>
      </c>
      <c r="B31" s="11" t="s">
        <v>18</v>
      </c>
      <c r="C31" s="12" t="s">
        <v>61</v>
      </c>
      <c r="D31" s="10"/>
      <c r="E31" s="49">
        <v>93928.65</v>
      </c>
    </row>
    <row r="32" spans="1:5" ht="25.5">
      <c r="A32" s="5" t="s">
        <v>41</v>
      </c>
      <c r="B32" s="3" t="s">
        <v>42</v>
      </c>
      <c r="C32" s="4" t="s">
        <v>61</v>
      </c>
      <c r="D32" s="19">
        <v>44.07411867574911</v>
      </c>
      <c r="E32" s="18">
        <v>2685.714413768188</v>
      </c>
    </row>
    <row r="33" spans="1:5" ht="40.5" customHeight="1">
      <c r="A33" s="5" t="s">
        <v>43</v>
      </c>
      <c r="B33" s="3" t="s">
        <v>19</v>
      </c>
      <c r="C33" s="4" t="s">
        <v>61</v>
      </c>
      <c r="D33" s="19">
        <v>3224.4857647121744</v>
      </c>
      <c r="E33" s="18">
        <v>29426.85</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16.23783319632862</v>
      </c>
      <c r="E36" s="18">
        <v>1250.7654957563443</v>
      </c>
    </row>
    <row r="37" spans="1:5" ht="12.75" customHeight="1">
      <c r="A37" s="83" t="s">
        <v>21</v>
      </c>
      <c r="B37" s="56"/>
      <c r="C37" s="3"/>
      <c r="D37" s="16"/>
      <c r="E37" s="18"/>
    </row>
    <row r="38" spans="1:5" ht="12.75" customHeight="1">
      <c r="A38" s="83" t="s">
        <v>68</v>
      </c>
      <c r="B38" s="56"/>
      <c r="C38" s="3" t="s">
        <v>91</v>
      </c>
      <c r="D38" s="16">
        <v>15.657910582174027</v>
      </c>
      <c r="E38" s="18">
        <v>1575.0698200438762</v>
      </c>
    </row>
    <row r="39" spans="1:5" ht="12.75" customHeight="1">
      <c r="A39" s="83" t="s">
        <v>46</v>
      </c>
      <c r="B39" s="56"/>
      <c r="C39" s="3" t="s">
        <v>90</v>
      </c>
      <c r="D39" s="16">
        <v>2.377682718033834</v>
      </c>
      <c r="E39" s="18">
        <v>619.9720698881099</v>
      </c>
    </row>
    <row r="40" spans="1:5" ht="12.75" customHeight="1">
      <c r="A40" s="83" t="s">
        <v>47</v>
      </c>
      <c r="B40" s="56"/>
      <c r="C40" s="3" t="s">
        <v>90</v>
      </c>
      <c r="D40" s="16">
        <v>1.623780003904888</v>
      </c>
      <c r="E40" s="18">
        <v>2241.052950139012</v>
      </c>
    </row>
    <row r="41" spans="1:5" ht="12.75" customHeight="1">
      <c r="A41" s="83" t="s">
        <v>69</v>
      </c>
      <c r="B41" s="56"/>
      <c r="C41" s="3" t="s">
        <v>89</v>
      </c>
      <c r="D41" s="16">
        <v>2.7836285479420497</v>
      </c>
      <c r="E41" s="18">
        <v>259.22540852710335</v>
      </c>
    </row>
    <row r="42" spans="1:5" ht="12.75" customHeight="1">
      <c r="A42" s="83" t="s">
        <v>48</v>
      </c>
      <c r="B42" s="56"/>
      <c r="C42" s="3" t="s">
        <v>91</v>
      </c>
      <c r="D42" s="16">
        <v>0.5799226141545936</v>
      </c>
      <c r="E42" s="18">
        <v>80.44686503552522</v>
      </c>
    </row>
    <row r="43" spans="1:5" ht="12.75" customHeight="1">
      <c r="A43" s="83" t="s">
        <v>70</v>
      </c>
      <c r="B43" s="56"/>
      <c r="C43" s="3" t="s">
        <v>93</v>
      </c>
      <c r="D43" s="16">
        <v>1.7397678424637808</v>
      </c>
      <c r="E43" s="18">
        <v>133.38220125555654</v>
      </c>
    </row>
    <row r="44" spans="1:5" ht="12.75" customHeight="1">
      <c r="A44" s="83" t="s">
        <v>71</v>
      </c>
      <c r="B44" s="56"/>
      <c r="C44" s="3" t="s">
        <v>91</v>
      </c>
      <c r="D44" s="16">
        <v>1.7397678424637808</v>
      </c>
      <c r="E44" s="18">
        <v>110.3128796644868</v>
      </c>
    </row>
    <row r="45" spans="1:5" ht="12.75" customHeight="1">
      <c r="A45" s="83" t="s">
        <v>49</v>
      </c>
      <c r="B45" s="56"/>
      <c r="C45" s="3" t="s">
        <v>91</v>
      </c>
      <c r="D45" s="16">
        <v>78.86947552502474</v>
      </c>
      <c r="E45" s="18">
        <v>3351.952709813551</v>
      </c>
    </row>
    <row r="46" spans="1:5" ht="12.75" customHeight="1">
      <c r="A46" s="83" t="s">
        <v>22</v>
      </c>
      <c r="B46" s="56"/>
      <c r="C46" s="3" t="s">
        <v>93</v>
      </c>
      <c r="D46" s="16">
        <v>16.23783319632862</v>
      </c>
      <c r="E46" s="18">
        <v>26709.47264321355</v>
      </c>
    </row>
    <row r="47" spans="1:5" ht="12.75" customHeight="1">
      <c r="A47" s="83" t="s">
        <v>50</v>
      </c>
      <c r="B47" s="56"/>
      <c r="C47" s="3" t="s">
        <v>93</v>
      </c>
      <c r="D47" s="16">
        <v>12.758297511401059</v>
      </c>
      <c r="E47" s="18">
        <v>20986.007591980775</v>
      </c>
    </row>
    <row r="48" spans="1:5" ht="12.75" customHeight="1">
      <c r="A48" s="83" t="s">
        <v>51</v>
      </c>
      <c r="B48" s="56"/>
      <c r="C48" s="3" t="s">
        <v>93</v>
      </c>
      <c r="D48" s="16">
        <v>10.438607054782684</v>
      </c>
      <c r="E48" s="18">
        <v>17170.371956793773</v>
      </c>
    </row>
    <row r="49" spans="1:5" ht="12.75" customHeight="1">
      <c r="A49" s="83" t="s">
        <v>23</v>
      </c>
      <c r="B49" s="56"/>
      <c r="C49" s="3" t="s">
        <v>93</v>
      </c>
      <c r="D49" s="16">
        <v>5.335288050222262</v>
      </c>
      <c r="E49" s="18">
        <v>8775.968920001465</v>
      </c>
    </row>
    <row r="50" spans="1:5" ht="12.75" customHeight="1">
      <c r="A50" s="83" t="s">
        <v>24</v>
      </c>
      <c r="B50" s="56"/>
      <c r="C50" s="3" t="s">
        <v>90</v>
      </c>
      <c r="D50" s="16">
        <v>34.79535684927562</v>
      </c>
      <c r="E50" s="18">
        <v>2415.7488384269413</v>
      </c>
    </row>
    <row r="51" spans="1:5" ht="12.75" customHeight="1">
      <c r="A51" s="83" t="s">
        <v>25</v>
      </c>
      <c r="B51" s="56"/>
      <c r="C51" s="3" t="s">
        <v>93</v>
      </c>
      <c r="D51" s="16">
        <v>23.196904566183747</v>
      </c>
      <c r="E51" s="18">
        <v>11383.996900377504</v>
      </c>
    </row>
    <row r="52" spans="1:5" ht="12.75" customHeight="1">
      <c r="A52" s="83" t="s">
        <v>52</v>
      </c>
      <c r="B52" s="56"/>
      <c r="C52" s="3"/>
      <c r="D52" s="16"/>
      <c r="E52" s="21">
        <v>115031.74322033899</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184</v>
      </c>
      <c r="B56" s="77"/>
      <c r="C56" s="77"/>
      <c r="D56" s="78"/>
      <c r="E56" s="3">
        <v>120179.3</v>
      </c>
    </row>
    <row r="57" spans="1:5" ht="12.75" customHeight="1">
      <c r="A57" s="82"/>
      <c r="B57" s="77"/>
      <c r="C57" s="77"/>
      <c r="D57" s="78"/>
      <c r="E57" s="18"/>
    </row>
    <row r="58" spans="1:5" ht="12.75">
      <c r="A58" s="82"/>
      <c r="B58" s="77"/>
      <c r="C58" s="77"/>
      <c r="D58" s="78"/>
      <c r="E58" s="18"/>
    </row>
    <row r="59" spans="1:5" ht="12.75">
      <c r="A59" s="83" t="s">
        <v>27</v>
      </c>
      <c r="B59" s="84"/>
      <c r="C59" s="84"/>
      <c r="D59" s="84"/>
      <c r="E59" s="18">
        <v>120179.3</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69"/>
  <sheetViews>
    <sheetView workbookViewId="0" topLeftCell="A35">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216</v>
      </c>
      <c r="D4" s="63"/>
      <c r="E4" s="63"/>
    </row>
    <row r="5" spans="2:5" ht="12.75">
      <c r="B5" s="7" t="s">
        <v>62</v>
      </c>
      <c r="C5" s="63">
        <v>1976</v>
      </c>
      <c r="D5" s="63"/>
      <c r="E5" s="63"/>
    </row>
    <row r="6" spans="2:5" ht="12.75">
      <c r="B6" s="7" t="s">
        <v>57</v>
      </c>
      <c r="C6" s="63"/>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-228686.3</v>
      </c>
      <c r="C11" s="48">
        <v>230798.93</v>
      </c>
      <c r="D11" s="48">
        <v>-9349.26</v>
      </c>
      <c r="E11" s="18">
        <v>-238035.56</v>
      </c>
    </row>
    <row r="12" spans="1:5" ht="12.75">
      <c r="A12" s="3" t="s">
        <v>1</v>
      </c>
      <c r="B12" s="18">
        <v>157997.54</v>
      </c>
      <c r="C12" s="18">
        <v>406765.18</v>
      </c>
      <c r="D12" s="18">
        <v>9349.26</v>
      </c>
      <c r="E12" s="18">
        <v>167346.8</v>
      </c>
    </row>
    <row r="13" spans="1:5" ht="25.5">
      <c r="A13" s="3" t="s">
        <v>2</v>
      </c>
      <c r="B13" s="18">
        <v>149985.59</v>
      </c>
      <c r="C13" s="18">
        <v>380147.7</v>
      </c>
      <c r="D13" s="18">
        <v>28430.22</v>
      </c>
      <c r="E13" s="18">
        <v>178415.81</v>
      </c>
    </row>
    <row r="14" spans="1:5" ht="38.25">
      <c r="A14" s="3" t="s">
        <v>3</v>
      </c>
      <c r="B14" s="18">
        <v>519.37</v>
      </c>
      <c r="C14" s="18"/>
      <c r="D14" s="18"/>
      <c r="E14" s="18">
        <v>519.37</v>
      </c>
    </row>
    <row r="15" spans="1:5" ht="12.75">
      <c r="A15" s="3" t="s">
        <v>4</v>
      </c>
      <c r="B15" s="18">
        <v>253525.71</v>
      </c>
      <c r="C15" s="18"/>
      <c r="D15" s="18">
        <v>0</v>
      </c>
      <c r="E15" s="18">
        <v>253525.71</v>
      </c>
    </row>
    <row r="16" spans="1:5" ht="12.75">
      <c r="A16" s="3" t="s">
        <v>5</v>
      </c>
      <c r="B16" s="18">
        <v>-323695.1</v>
      </c>
      <c r="C16" s="18"/>
      <c r="D16" s="18"/>
      <c r="E16" s="18">
        <v>-323695.1</v>
      </c>
    </row>
    <row r="17" spans="1:5" ht="12.75">
      <c r="A17" s="3" t="s">
        <v>32</v>
      </c>
      <c r="B17" s="18"/>
      <c r="C17" s="18"/>
      <c r="D17" s="18"/>
      <c r="E17" s="18"/>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11229.3</v>
      </c>
    </row>
    <row r="24" spans="1:5" ht="51">
      <c r="A24" s="5" t="s">
        <v>12</v>
      </c>
      <c r="B24" s="3" t="s">
        <v>34</v>
      </c>
      <c r="C24" s="4" t="s">
        <v>61</v>
      </c>
      <c r="D24" s="3"/>
      <c r="E24" s="18">
        <v>89.54</v>
      </c>
    </row>
    <row r="25" spans="1:5" ht="12.75">
      <c r="A25" s="5" t="s">
        <v>13</v>
      </c>
      <c r="B25" s="3" t="s">
        <v>59</v>
      </c>
      <c r="C25" s="4" t="s">
        <v>61</v>
      </c>
      <c r="D25" s="3"/>
      <c r="E25" s="18">
        <v>1539.36</v>
      </c>
    </row>
    <row r="26" spans="1:5" ht="25.5">
      <c r="A26" s="5" t="s">
        <v>14</v>
      </c>
      <c r="B26" s="3" t="s">
        <v>35</v>
      </c>
      <c r="C26" s="4" t="s">
        <v>61</v>
      </c>
      <c r="D26" s="3">
        <v>2478.5</v>
      </c>
      <c r="E26" s="18">
        <v>47894.24</v>
      </c>
    </row>
    <row r="27" spans="1:5" ht="12.75">
      <c r="A27" s="5" t="s">
        <v>44</v>
      </c>
      <c r="B27" s="3" t="s">
        <v>15</v>
      </c>
      <c r="C27" s="4" t="s">
        <v>61</v>
      </c>
      <c r="D27" s="3">
        <v>640.9</v>
      </c>
      <c r="E27" s="18">
        <v>39101</v>
      </c>
    </row>
    <row r="28" spans="1:5" ht="25.5">
      <c r="A28" s="5" t="s">
        <v>36</v>
      </c>
      <c r="B28" s="3" t="s">
        <v>16</v>
      </c>
      <c r="C28" s="4" t="s">
        <v>61</v>
      </c>
      <c r="D28" s="3"/>
      <c r="E28" s="18">
        <v>6.54</v>
      </c>
    </row>
    <row r="29" spans="1:5" ht="25.5">
      <c r="A29" s="5" t="s">
        <v>37</v>
      </c>
      <c r="B29" s="3" t="s">
        <v>38</v>
      </c>
      <c r="C29" s="4" t="s">
        <v>61</v>
      </c>
      <c r="D29" s="3"/>
      <c r="E29" s="18">
        <v>2694.08</v>
      </c>
    </row>
    <row r="30" spans="1:5" ht="63.75">
      <c r="A30" s="5" t="s">
        <v>39</v>
      </c>
      <c r="B30" s="3" t="s">
        <v>40</v>
      </c>
      <c r="C30" s="4" t="s">
        <v>60</v>
      </c>
      <c r="D30" s="16">
        <v>31</v>
      </c>
      <c r="E30" s="18">
        <v>20310</v>
      </c>
    </row>
    <row r="31" spans="1:5" ht="76.5">
      <c r="A31" s="11" t="s">
        <v>17</v>
      </c>
      <c r="B31" s="11" t="s">
        <v>18</v>
      </c>
      <c r="C31" s="12" t="s">
        <v>61</v>
      </c>
      <c r="D31" s="10"/>
      <c r="E31" s="49">
        <v>33816.35</v>
      </c>
    </row>
    <row r="32" spans="1:5" ht="25.5">
      <c r="A32" s="5" t="s">
        <v>41</v>
      </c>
      <c r="B32" s="3" t="s">
        <v>42</v>
      </c>
      <c r="C32" s="4" t="s">
        <v>61</v>
      </c>
      <c r="D32" s="19">
        <v>38</v>
      </c>
      <c r="E32" s="18">
        <v>2322</v>
      </c>
    </row>
    <row r="33" spans="1:5" ht="36" customHeight="1">
      <c r="A33" s="5" t="s">
        <v>43</v>
      </c>
      <c r="B33" s="3" t="s">
        <v>19</v>
      </c>
      <c r="C33" s="4" t="s">
        <v>61</v>
      </c>
      <c r="D33" s="19">
        <v>2788</v>
      </c>
      <c r="E33" s="18">
        <v>10594.3</v>
      </c>
    </row>
    <row r="34" spans="1:5" ht="12.75">
      <c r="A34" s="85" t="s">
        <v>20</v>
      </c>
      <c r="B34" s="58"/>
      <c r="C34" s="58"/>
      <c r="D34" s="58"/>
      <c r="E34" s="86"/>
    </row>
    <row r="35" spans="1:5" ht="12.75">
      <c r="A35" s="83" t="s">
        <v>45</v>
      </c>
      <c r="B35" s="56"/>
      <c r="C35" s="3"/>
      <c r="D35" s="3"/>
      <c r="E35" s="18"/>
    </row>
    <row r="36" spans="1:5" ht="12.75" customHeight="1">
      <c r="A36" s="83" t="s">
        <v>72</v>
      </c>
      <c r="B36" s="56"/>
      <c r="C36" s="3"/>
      <c r="D36" s="20">
        <v>14</v>
      </c>
      <c r="E36" s="18">
        <v>1082</v>
      </c>
    </row>
    <row r="37" spans="1:5" ht="12.75" customHeight="1">
      <c r="A37" s="83" t="s">
        <v>206</v>
      </c>
      <c r="B37" s="56"/>
      <c r="C37" s="3"/>
      <c r="D37" s="16"/>
      <c r="E37" s="18"/>
    </row>
    <row r="38" spans="1:5" ht="12.75" customHeight="1">
      <c r="A38" s="83" t="s">
        <v>68</v>
      </c>
      <c r="B38" s="56"/>
      <c r="C38" s="3"/>
      <c r="D38" s="16">
        <v>14</v>
      </c>
      <c r="E38" s="18">
        <v>1362</v>
      </c>
    </row>
    <row r="39" spans="1:5" ht="12.75" customHeight="1">
      <c r="A39" s="83" t="s">
        <v>46</v>
      </c>
      <c r="B39" s="56"/>
      <c r="C39" s="3"/>
      <c r="D39" s="16">
        <v>2</v>
      </c>
      <c r="E39" s="18">
        <v>536</v>
      </c>
    </row>
    <row r="40" spans="1:5" ht="12.75" customHeight="1">
      <c r="A40" s="83" t="s">
        <v>47</v>
      </c>
      <c r="B40" s="56"/>
      <c r="C40" s="3"/>
      <c r="D40" s="16">
        <v>1</v>
      </c>
      <c r="E40" s="18">
        <v>1938</v>
      </c>
    </row>
    <row r="41" spans="1:5" ht="12.75" customHeight="1">
      <c r="A41" s="83" t="s">
        <v>69</v>
      </c>
      <c r="B41" s="56"/>
      <c r="C41" s="3"/>
      <c r="D41" s="16">
        <v>2</v>
      </c>
      <c r="E41" s="18">
        <v>224</v>
      </c>
    </row>
    <row r="42" spans="1:5" ht="12.75" customHeight="1">
      <c r="A42" s="83" t="s">
        <v>48</v>
      </c>
      <c r="B42" s="56"/>
      <c r="C42" s="3"/>
      <c r="D42" s="16">
        <v>1</v>
      </c>
      <c r="E42" s="18">
        <v>70</v>
      </c>
    </row>
    <row r="43" spans="1:5" ht="12.75" customHeight="1">
      <c r="A43" s="83" t="s">
        <v>70</v>
      </c>
      <c r="B43" s="56"/>
      <c r="C43" s="3"/>
      <c r="D43" s="16">
        <v>2</v>
      </c>
      <c r="E43" s="18">
        <v>115</v>
      </c>
    </row>
    <row r="44" spans="1:5" ht="12.75" customHeight="1">
      <c r="A44" s="83" t="s">
        <v>71</v>
      </c>
      <c r="B44" s="56"/>
      <c r="C44" s="3"/>
      <c r="D44" s="16">
        <v>2</v>
      </c>
      <c r="E44" s="18">
        <v>95</v>
      </c>
    </row>
    <row r="45" spans="1:5" ht="12.75" customHeight="1">
      <c r="A45" s="83" t="s">
        <v>49</v>
      </c>
      <c r="B45" s="56"/>
      <c r="C45" s="3"/>
      <c r="D45" s="16">
        <v>68</v>
      </c>
      <c r="E45" s="18">
        <v>2898</v>
      </c>
    </row>
    <row r="46" spans="1:5" ht="12.75" customHeight="1">
      <c r="A46" s="83" t="s">
        <v>22</v>
      </c>
      <c r="B46" s="56"/>
      <c r="C46" s="3"/>
      <c r="D46" s="16">
        <v>14</v>
      </c>
      <c r="E46" s="18">
        <v>23095</v>
      </c>
    </row>
    <row r="47" spans="1:5" ht="12.75" customHeight="1">
      <c r="A47" s="83" t="s">
        <v>50</v>
      </c>
      <c r="B47" s="56"/>
      <c r="C47" s="3"/>
      <c r="D47" s="16">
        <v>11</v>
      </c>
      <c r="E47" s="18">
        <v>18146</v>
      </c>
    </row>
    <row r="48" spans="1:5" ht="12.75" customHeight="1">
      <c r="A48" s="83" t="s">
        <v>51</v>
      </c>
      <c r="B48" s="56"/>
      <c r="C48" s="3"/>
      <c r="D48" s="16">
        <v>9</v>
      </c>
      <c r="E48" s="18">
        <v>14847</v>
      </c>
    </row>
    <row r="49" spans="1:5" ht="12.75" customHeight="1">
      <c r="A49" s="83" t="s">
        <v>23</v>
      </c>
      <c r="B49" s="56"/>
      <c r="C49" s="3"/>
      <c r="D49" s="16">
        <v>5</v>
      </c>
      <c r="E49" s="18">
        <v>7588</v>
      </c>
    </row>
    <row r="50" spans="1:5" ht="12.75" customHeight="1">
      <c r="A50" s="83" t="s">
        <v>24</v>
      </c>
      <c r="B50" s="56"/>
      <c r="C50" s="3"/>
      <c r="D50" s="16">
        <v>30</v>
      </c>
      <c r="E50" s="18">
        <v>2089</v>
      </c>
    </row>
    <row r="51" spans="1:5" ht="12.75" customHeight="1">
      <c r="A51" s="83" t="s">
        <v>25</v>
      </c>
      <c r="B51" s="56"/>
      <c r="C51" s="3"/>
      <c r="D51" s="16">
        <v>20</v>
      </c>
      <c r="E51" s="18">
        <v>9844</v>
      </c>
    </row>
    <row r="52" spans="1:5" ht="12.75" customHeight="1">
      <c r="A52" s="83" t="s">
        <v>52</v>
      </c>
      <c r="B52" s="56"/>
      <c r="C52" s="3"/>
      <c r="D52" s="3"/>
      <c r="E52" s="3"/>
    </row>
    <row r="53" spans="1:5" ht="12.75" customHeight="1">
      <c r="A53" s="83" t="s">
        <v>53</v>
      </c>
      <c r="B53" s="56"/>
      <c r="C53" s="3"/>
      <c r="D53" s="3"/>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177</v>
      </c>
      <c r="B56" s="77"/>
      <c r="C56" s="77"/>
      <c r="D56" s="78"/>
      <c r="E56" s="3"/>
    </row>
    <row r="57" spans="1:5" ht="12.75" customHeight="1">
      <c r="A57" s="82"/>
      <c r="B57" s="77"/>
      <c r="C57" s="77"/>
      <c r="D57" s="78"/>
      <c r="E57" s="18"/>
    </row>
    <row r="58" spans="1:5" ht="12.75">
      <c r="A58" s="82"/>
      <c r="B58" s="77"/>
      <c r="C58" s="77"/>
      <c r="D58" s="78"/>
      <c r="E58" s="18"/>
    </row>
    <row r="59" spans="1:5" ht="12.75">
      <c r="A59" s="83" t="s">
        <v>27</v>
      </c>
      <c r="B59" s="84"/>
      <c r="C59" s="84"/>
      <c r="D59" s="84"/>
      <c r="E59" s="18">
        <v>0</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125</v>
      </c>
      <c r="D4" s="63"/>
      <c r="E4" s="63"/>
    </row>
    <row r="5" spans="2:5" ht="12.75">
      <c r="B5" s="7" t="s">
        <v>62</v>
      </c>
      <c r="C5" s="63">
        <v>1976</v>
      </c>
      <c r="D5" s="63"/>
      <c r="E5" s="63"/>
    </row>
    <row r="6" spans="2:5" ht="12.75">
      <c r="B6" s="7" t="s">
        <v>57</v>
      </c>
      <c r="C6" s="63">
        <v>2732.8</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-34418.12</v>
      </c>
      <c r="C11" s="48">
        <v>155989.53</v>
      </c>
      <c r="D11" s="48">
        <v>-4018.63</v>
      </c>
      <c r="E11" s="18">
        <v>-38436.75</v>
      </c>
    </row>
    <row r="12" spans="1:5" ht="12.75">
      <c r="A12" s="3" t="s">
        <v>1</v>
      </c>
      <c r="B12" s="18">
        <v>269912.71</v>
      </c>
      <c r="C12" s="18">
        <v>642937.08</v>
      </c>
      <c r="D12" s="18">
        <v>86431.46</v>
      </c>
      <c r="E12" s="18">
        <v>356344.17</v>
      </c>
    </row>
    <row r="13" spans="1:5" ht="25.5">
      <c r="A13" s="3" t="s">
        <v>2</v>
      </c>
      <c r="B13" s="18">
        <v>228869.35</v>
      </c>
      <c r="C13" s="18">
        <v>553876.03</v>
      </c>
      <c r="D13" s="18">
        <v>44456.95</v>
      </c>
      <c r="E13" s="18">
        <v>273326.3</v>
      </c>
    </row>
    <row r="14" spans="1:5" ht="38.25">
      <c r="A14" s="3" t="s">
        <v>3</v>
      </c>
      <c r="B14" s="18"/>
      <c r="C14" s="18"/>
      <c r="D14" s="18"/>
      <c r="E14" s="18">
        <v>0</v>
      </c>
    </row>
    <row r="15" spans="1:5" ht="12.75">
      <c r="A15" s="3" t="s">
        <v>4</v>
      </c>
      <c r="B15" s="18">
        <v>264436.3097317151</v>
      </c>
      <c r="C15" s="18"/>
      <c r="D15" s="18">
        <v>77867.67</v>
      </c>
      <c r="E15" s="18">
        <v>342303.9797317151</v>
      </c>
    </row>
    <row r="16" spans="1:5" ht="12.75">
      <c r="A16" s="3" t="s">
        <v>5</v>
      </c>
      <c r="B16" s="18">
        <v>-28941.7197317151</v>
      </c>
      <c r="C16" s="18"/>
      <c r="D16" s="18">
        <v>4545.16</v>
      </c>
      <c r="E16" s="18">
        <v>-24396.5597317151</v>
      </c>
    </row>
    <row r="17" spans="1:5" ht="12.75">
      <c r="A17" s="3" t="s">
        <v>32</v>
      </c>
      <c r="B17" s="18">
        <v>8.06</v>
      </c>
      <c r="C17" s="18"/>
      <c r="D17" s="18"/>
      <c r="E17" s="18">
        <v>8.06</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19239.29</v>
      </c>
    </row>
    <row r="24" spans="1:5" ht="51">
      <c r="A24" s="5" t="s">
        <v>12</v>
      </c>
      <c r="B24" s="3" t="s">
        <v>34</v>
      </c>
      <c r="C24" s="4" t="s">
        <v>61</v>
      </c>
      <c r="D24" s="3"/>
      <c r="E24" s="18">
        <v>153.41</v>
      </c>
    </row>
    <row r="25" spans="1:5" ht="12.75">
      <c r="A25" s="5" t="s">
        <v>13</v>
      </c>
      <c r="B25" s="3" t="s">
        <v>59</v>
      </c>
      <c r="C25" s="4" t="s">
        <v>61</v>
      </c>
      <c r="D25" s="3"/>
      <c r="E25" s="18">
        <v>2637.41</v>
      </c>
    </row>
    <row r="26" spans="1:5" ht="25.5">
      <c r="A26" s="5" t="s">
        <v>14</v>
      </c>
      <c r="B26" s="3" t="s">
        <v>35</v>
      </c>
      <c r="C26" s="4" t="s">
        <v>61</v>
      </c>
      <c r="D26" s="3">
        <v>5143.2</v>
      </c>
      <c r="E26" s="18">
        <v>55688</v>
      </c>
    </row>
    <row r="27" spans="1:5" ht="12.75">
      <c r="A27" s="5" t="s">
        <v>44</v>
      </c>
      <c r="B27" s="3" t="s">
        <v>15</v>
      </c>
      <c r="C27" s="4" t="s">
        <v>61</v>
      </c>
      <c r="D27" s="3">
        <v>301.4</v>
      </c>
      <c r="E27" s="18">
        <v>20189</v>
      </c>
    </row>
    <row r="28" spans="1:5" ht="25.5">
      <c r="A28" s="5" t="s">
        <v>36</v>
      </c>
      <c r="B28" s="3" t="s">
        <v>16</v>
      </c>
      <c r="C28" s="4" t="s">
        <v>61</v>
      </c>
      <c r="D28" s="3"/>
      <c r="E28" s="18">
        <v>11.21</v>
      </c>
    </row>
    <row r="29" spans="1:5" ht="25.5">
      <c r="A29" s="5" t="s">
        <v>37</v>
      </c>
      <c r="B29" s="3" t="s">
        <v>38</v>
      </c>
      <c r="C29" s="4" t="s">
        <v>61</v>
      </c>
      <c r="D29" s="3"/>
      <c r="E29" s="18">
        <v>4615.8</v>
      </c>
    </row>
    <row r="30" spans="1:5" ht="63.75">
      <c r="A30" s="5" t="s">
        <v>39</v>
      </c>
      <c r="B30" s="3" t="s">
        <v>40</v>
      </c>
      <c r="C30" s="4" t="s">
        <v>60</v>
      </c>
      <c r="D30" s="16">
        <v>21.8624</v>
      </c>
      <c r="E30" s="18">
        <v>14488.541066751837</v>
      </c>
    </row>
    <row r="31" spans="1:5" ht="81.75" customHeight="1">
      <c r="A31" s="11" t="s">
        <v>17</v>
      </c>
      <c r="B31" s="11" t="s">
        <v>18</v>
      </c>
      <c r="C31" s="12" t="s">
        <v>61</v>
      </c>
      <c r="D31" s="10"/>
      <c r="E31" s="49">
        <v>57937.93</v>
      </c>
    </row>
    <row r="32" spans="1:5" ht="25.5">
      <c r="A32" s="5" t="s">
        <v>41</v>
      </c>
      <c r="B32" s="3" t="s">
        <v>42</v>
      </c>
      <c r="C32" s="4" t="s">
        <v>61</v>
      </c>
      <c r="D32" s="19">
        <v>27.186202491216864</v>
      </c>
      <c r="E32" s="18">
        <v>1656.6270201213672</v>
      </c>
    </row>
    <row r="33" spans="1:5" ht="38.25">
      <c r="A33" s="5" t="s">
        <v>43</v>
      </c>
      <c r="B33" s="3" t="s">
        <v>19</v>
      </c>
      <c r="C33" s="4" t="s">
        <v>61</v>
      </c>
      <c r="D33" s="19">
        <v>1988.9569108444907</v>
      </c>
      <c r="E33" s="18">
        <v>18151.34</v>
      </c>
    </row>
    <row r="34" spans="1:5" ht="12.75" customHeight="1">
      <c r="A34" s="85" t="s">
        <v>20</v>
      </c>
      <c r="B34" s="58"/>
      <c r="C34" s="58"/>
      <c r="D34" s="58"/>
      <c r="E34" s="86"/>
    </row>
    <row r="35" spans="1:5" ht="12.75" customHeight="1">
      <c r="A35" s="83" t="s">
        <v>45</v>
      </c>
      <c r="B35" s="56"/>
      <c r="C35" s="3"/>
      <c r="D35" s="3"/>
      <c r="E35" s="18"/>
    </row>
    <row r="36" spans="1:5" ht="12.75" customHeight="1">
      <c r="A36" s="83" t="s">
        <v>72</v>
      </c>
      <c r="B36" s="56"/>
      <c r="C36" s="3" t="s">
        <v>92</v>
      </c>
      <c r="D36" s="20">
        <v>10.015969338869372</v>
      </c>
      <c r="E36" s="18">
        <v>771.5086553816673</v>
      </c>
    </row>
    <row r="37" spans="1:5" ht="12.75" customHeight="1">
      <c r="A37" s="83" t="s">
        <v>21</v>
      </c>
      <c r="B37" s="56"/>
      <c r="C37" s="3"/>
      <c r="D37" s="16"/>
      <c r="E37" s="18"/>
    </row>
    <row r="38" spans="1:5" ht="12.75" customHeight="1">
      <c r="A38" s="83" t="s">
        <v>68</v>
      </c>
      <c r="B38" s="56"/>
      <c r="C38" s="3" t="s">
        <v>91</v>
      </c>
      <c r="D38" s="16">
        <v>9.658256148195465</v>
      </c>
      <c r="E38" s="18">
        <v>971.5490258703289</v>
      </c>
    </row>
    <row r="39" spans="1:5" ht="12.75" customHeight="1">
      <c r="A39" s="83" t="s">
        <v>46</v>
      </c>
      <c r="B39" s="56"/>
      <c r="C39" s="3" t="s">
        <v>90</v>
      </c>
      <c r="D39" s="16">
        <v>1.4666240817630152</v>
      </c>
      <c r="E39" s="18">
        <v>382.4168636218461</v>
      </c>
    </row>
    <row r="40" spans="1:5" ht="12.75" customHeight="1">
      <c r="A40" s="83" t="s">
        <v>47</v>
      </c>
      <c r="B40" s="56"/>
      <c r="C40" s="3" t="s">
        <v>90</v>
      </c>
      <c r="D40" s="16">
        <v>1.001594888649169</v>
      </c>
      <c r="E40" s="18">
        <v>1382.346854040243</v>
      </c>
    </row>
    <row r="41" spans="1:5" ht="12.75" customHeight="1">
      <c r="A41" s="83" t="s">
        <v>69</v>
      </c>
      <c r="B41" s="56"/>
      <c r="C41" s="3" t="s">
        <v>89</v>
      </c>
      <c r="D41" s="16">
        <v>1.7170233152347496</v>
      </c>
      <c r="E41" s="18">
        <v>159.89779623123604</v>
      </c>
    </row>
    <row r="42" spans="1:5" ht="12.75" customHeight="1">
      <c r="A42" s="83" t="s">
        <v>48</v>
      </c>
      <c r="B42" s="56"/>
      <c r="C42" s="3" t="s">
        <v>91</v>
      </c>
      <c r="D42" s="16">
        <v>0.3577131906739061</v>
      </c>
      <c r="E42" s="18">
        <v>49.62197381028425</v>
      </c>
    </row>
    <row r="43" spans="1:5" ht="12.75" customHeight="1">
      <c r="A43" s="83" t="s">
        <v>70</v>
      </c>
      <c r="B43" s="56"/>
      <c r="C43" s="3" t="s">
        <v>93</v>
      </c>
      <c r="D43" s="16">
        <v>1.0731395720217183</v>
      </c>
      <c r="E43" s="18">
        <v>82.27403385499841</v>
      </c>
    </row>
    <row r="44" spans="1:5" ht="12.75" customHeight="1">
      <c r="A44" s="83" t="s">
        <v>71</v>
      </c>
      <c r="B44" s="56"/>
      <c r="C44" s="3" t="s">
        <v>91</v>
      </c>
      <c r="D44" s="16">
        <v>1.0731395720217183</v>
      </c>
      <c r="E44" s="18">
        <v>68.04420312999042</v>
      </c>
    </row>
    <row r="45" spans="1:5" ht="12.75" customHeight="1">
      <c r="A45" s="83" t="s">
        <v>49</v>
      </c>
      <c r="B45" s="56"/>
      <c r="C45" s="3" t="s">
        <v>91</v>
      </c>
      <c r="D45" s="16">
        <v>48.64899393165123</v>
      </c>
      <c r="E45" s="18">
        <v>2067.582242095177</v>
      </c>
    </row>
    <row r="46" spans="1:5" ht="12.75" customHeight="1">
      <c r="A46" s="83" t="s">
        <v>22</v>
      </c>
      <c r="B46" s="56"/>
      <c r="C46" s="3" t="s">
        <v>93</v>
      </c>
      <c r="D46" s="16">
        <v>10.015969338869372</v>
      </c>
      <c r="E46" s="18">
        <v>16475.182114340467</v>
      </c>
    </row>
    <row r="47" spans="1:5" ht="12.75" customHeight="1">
      <c r="A47" s="83" t="s">
        <v>50</v>
      </c>
      <c r="B47" s="56"/>
      <c r="C47" s="3" t="s">
        <v>93</v>
      </c>
      <c r="D47" s="16">
        <v>7.869690194825934</v>
      </c>
      <c r="E47" s="18">
        <v>12944.781858831046</v>
      </c>
    </row>
    <row r="48" spans="1:5" ht="12.75" customHeight="1">
      <c r="A48" s="83" t="s">
        <v>51</v>
      </c>
      <c r="B48" s="56"/>
      <c r="C48" s="3" t="s">
        <v>93</v>
      </c>
      <c r="D48" s="16">
        <v>6.438837432130311</v>
      </c>
      <c r="E48" s="18">
        <v>10591.186458000639</v>
      </c>
    </row>
    <row r="49" spans="1:5" ht="12.75" customHeight="1">
      <c r="A49" s="83" t="s">
        <v>23</v>
      </c>
      <c r="B49" s="56"/>
      <c r="C49" s="3" t="s">
        <v>93</v>
      </c>
      <c r="D49" s="16">
        <v>3.2909613541999367</v>
      </c>
      <c r="E49" s="18">
        <v>5413.273714468221</v>
      </c>
    </row>
    <row r="50" spans="1:5" ht="12.75" customHeight="1">
      <c r="A50" s="83" t="s">
        <v>24</v>
      </c>
      <c r="B50" s="56"/>
      <c r="C50" s="3" t="s">
        <v>90</v>
      </c>
      <c r="D50" s="16">
        <v>21.462791440434366</v>
      </c>
      <c r="E50" s="18">
        <v>1490.1043755988503</v>
      </c>
    </row>
    <row r="51" spans="1:5" ht="12.75" customHeight="1">
      <c r="A51" s="83" t="s">
        <v>25</v>
      </c>
      <c r="B51" s="56"/>
      <c r="C51" s="3" t="s">
        <v>93</v>
      </c>
      <c r="D51" s="16">
        <v>14.308527626956245</v>
      </c>
      <c r="E51" s="18">
        <v>7021.981475566912</v>
      </c>
    </row>
    <row r="52" spans="1:5" ht="12.75" customHeight="1">
      <c r="A52" s="83" t="s">
        <v>52</v>
      </c>
      <c r="B52" s="56"/>
      <c r="C52" s="3"/>
      <c r="D52" s="16"/>
      <c r="E52" s="3">
        <v>9796</v>
      </c>
    </row>
    <row r="53" spans="1:5" ht="12.75" customHeight="1">
      <c r="A53" s="83" t="s">
        <v>53</v>
      </c>
      <c r="B53" s="56"/>
      <c r="C53" s="3"/>
      <c r="D53" s="16"/>
      <c r="E53" s="3"/>
    </row>
    <row r="54" spans="1:5" ht="12.75" customHeight="1">
      <c r="A54" s="85" t="s">
        <v>54</v>
      </c>
      <c r="B54" s="58"/>
      <c r="C54" s="58"/>
      <c r="D54" s="58"/>
      <c r="E54" s="86"/>
    </row>
    <row r="55" spans="1:5" ht="25.5">
      <c r="A55" s="70" t="s">
        <v>26</v>
      </c>
      <c r="B55" s="70"/>
      <c r="C55" s="70"/>
      <c r="D55" s="70"/>
      <c r="E55" s="4" t="s">
        <v>8</v>
      </c>
    </row>
    <row r="56" spans="1:5" ht="12.75">
      <c r="A56" s="82" t="s">
        <v>174</v>
      </c>
      <c r="B56" s="77"/>
      <c r="C56" s="77"/>
      <c r="D56" s="78"/>
      <c r="E56" s="3">
        <v>68014.02</v>
      </c>
    </row>
    <row r="57" spans="1:5" ht="12.75">
      <c r="A57" s="82" t="s">
        <v>204</v>
      </c>
      <c r="B57" s="77"/>
      <c r="C57" s="77"/>
      <c r="D57" s="78"/>
      <c r="E57" s="18">
        <v>9853.65</v>
      </c>
    </row>
    <row r="58" spans="1:5" ht="12.75">
      <c r="A58" s="82"/>
      <c r="B58" s="77"/>
      <c r="C58" s="77"/>
      <c r="D58" s="78"/>
      <c r="E58" s="18"/>
    </row>
    <row r="59" spans="1:5" ht="12.75">
      <c r="A59" s="83" t="s">
        <v>27</v>
      </c>
      <c r="B59" s="84"/>
      <c r="C59" s="84"/>
      <c r="D59" s="84"/>
      <c r="E59" s="18">
        <v>77867.67</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4:B44"/>
    <mergeCell ref="A45:B45"/>
    <mergeCell ref="A46:B46"/>
    <mergeCell ref="A48:B48"/>
    <mergeCell ref="A49:B49"/>
    <mergeCell ref="A50:B50"/>
    <mergeCell ref="A51:B51"/>
    <mergeCell ref="E20:E21"/>
    <mergeCell ref="A1:E1"/>
    <mergeCell ref="A2:E2"/>
    <mergeCell ref="C7:E7"/>
    <mergeCell ref="C8:E8"/>
    <mergeCell ref="B20:B21"/>
    <mergeCell ref="C4:E4"/>
    <mergeCell ref="C5:E5"/>
    <mergeCell ref="C6:E6"/>
    <mergeCell ref="A56:D56"/>
    <mergeCell ref="A54:E54"/>
    <mergeCell ref="A34:E34"/>
    <mergeCell ref="A35:B35"/>
    <mergeCell ref="A36:B36"/>
    <mergeCell ref="A37:B37"/>
    <mergeCell ref="A38:B38"/>
    <mergeCell ref="A39:B39"/>
    <mergeCell ref="A47:B47"/>
    <mergeCell ref="A40:B40"/>
    <mergeCell ref="A20:A21"/>
    <mergeCell ref="D20:D21"/>
    <mergeCell ref="C20:C21"/>
    <mergeCell ref="A55:D55"/>
    <mergeCell ref="A41:B41"/>
    <mergeCell ref="A42:B42"/>
    <mergeCell ref="A43:B43"/>
    <mergeCell ref="A52:B52"/>
    <mergeCell ref="A53:B53"/>
    <mergeCell ref="A22:E22"/>
    <mergeCell ref="A61:E61"/>
    <mergeCell ref="A57:D57"/>
    <mergeCell ref="A58:D58"/>
    <mergeCell ref="A59:D59"/>
  </mergeCells>
  <printOptions/>
  <pageMargins left="0.61" right="0.25" top="0.58" bottom="0.45" header="0.5" footer="0.31"/>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126</v>
      </c>
      <c r="D4" s="63"/>
      <c r="E4" s="63"/>
    </row>
    <row r="5" spans="2:5" ht="12.75">
      <c r="B5" s="7" t="s">
        <v>62</v>
      </c>
      <c r="C5" s="63">
        <v>1975</v>
      </c>
      <c r="D5" s="63"/>
      <c r="E5" s="63"/>
    </row>
    <row r="6" spans="2:5" ht="12.75">
      <c r="B6" s="7" t="s">
        <v>57</v>
      </c>
      <c r="C6" s="63">
        <v>2705.1</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-27041.89</v>
      </c>
      <c r="C11" s="48">
        <v>165978.5</v>
      </c>
      <c r="D11" s="48">
        <v>-5752.55</v>
      </c>
      <c r="E11" s="18">
        <v>-32794.44</v>
      </c>
    </row>
    <row r="12" spans="1:5" ht="12.75">
      <c r="A12" s="3" t="s">
        <v>1</v>
      </c>
      <c r="B12" s="18">
        <v>268524.43</v>
      </c>
      <c r="C12" s="18">
        <v>661283.85</v>
      </c>
      <c r="D12" s="18">
        <v>85382.96</v>
      </c>
      <c r="E12" s="18">
        <v>353907.39</v>
      </c>
    </row>
    <row r="13" spans="1:5" ht="25.5">
      <c r="A13" s="3" t="s">
        <v>2</v>
      </c>
      <c r="B13" s="18">
        <v>233549.35</v>
      </c>
      <c r="C13" s="18">
        <v>571380.8</v>
      </c>
      <c r="D13" s="18">
        <v>49458.25</v>
      </c>
      <c r="E13" s="18">
        <v>283007.6</v>
      </c>
    </row>
    <row r="14" spans="1:5" ht="38.25">
      <c r="A14" s="3" t="s">
        <v>3</v>
      </c>
      <c r="B14" s="18"/>
      <c r="C14" s="18"/>
      <c r="D14" s="18"/>
      <c r="E14" s="18">
        <v>0</v>
      </c>
    </row>
    <row r="15" spans="1:5" ht="12.75">
      <c r="A15" s="3" t="s">
        <v>4</v>
      </c>
      <c r="B15" s="18">
        <v>304395.36279795907</v>
      </c>
      <c r="C15" s="18"/>
      <c r="D15" s="18">
        <v>76960.96</v>
      </c>
      <c r="E15" s="18">
        <v>381356.3227979591</v>
      </c>
    </row>
    <row r="16" spans="1:5" ht="12.75">
      <c r="A16" s="3" t="s">
        <v>5</v>
      </c>
      <c r="B16" s="18">
        <v>-62912.82279795909</v>
      </c>
      <c r="C16" s="18"/>
      <c r="D16" s="18">
        <v>2669.45</v>
      </c>
      <c r="E16" s="18">
        <v>-60243.37279795909</v>
      </c>
    </row>
    <row r="17" spans="1:5" ht="12.75">
      <c r="A17" s="3" t="s">
        <v>32</v>
      </c>
      <c r="B17" s="18">
        <v>9.38</v>
      </c>
      <c r="C17" s="18"/>
      <c r="D17" s="18"/>
      <c r="E17" s="18">
        <v>9.38</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19044.28</v>
      </c>
    </row>
    <row r="24" spans="1:5" ht="51">
      <c r="A24" s="5" t="s">
        <v>12</v>
      </c>
      <c r="B24" s="3" t="s">
        <v>34</v>
      </c>
      <c r="C24" s="4" t="s">
        <v>61</v>
      </c>
      <c r="D24" s="3"/>
      <c r="E24" s="18">
        <v>151.86</v>
      </c>
    </row>
    <row r="25" spans="1:5" ht="12.75">
      <c r="A25" s="5" t="s">
        <v>13</v>
      </c>
      <c r="B25" s="3" t="s">
        <v>59</v>
      </c>
      <c r="C25" s="4" t="s">
        <v>61</v>
      </c>
      <c r="D25" s="3"/>
      <c r="E25" s="18">
        <v>2610.68</v>
      </c>
    </row>
    <row r="26" spans="1:5" ht="25.5">
      <c r="A26" s="5" t="s">
        <v>14</v>
      </c>
      <c r="B26" s="3" t="s">
        <v>35</v>
      </c>
      <c r="C26" s="4" t="s">
        <v>61</v>
      </c>
      <c r="D26" s="3">
        <v>3790.4</v>
      </c>
      <c r="E26" s="18">
        <v>48218</v>
      </c>
    </row>
    <row r="27" spans="1:5" ht="12.75">
      <c r="A27" s="5" t="s">
        <v>44</v>
      </c>
      <c r="B27" s="3" t="s">
        <v>15</v>
      </c>
      <c r="C27" s="4" t="s">
        <v>61</v>
      </c>
      <c r="D27" s="3">
        <v>302</v>
      </c>
      <c r="E27" s="18">
        <v>20229</v>
      </c>
    </row>
    <row r="28" spans="1:5" ht="25.5">
      <c r="A28" s="5" t="s">
        <v>36</v>
      </c>
      <c r="B28" s="3" t="s">
        <v>16</v>
      </c>
      <c r="C28" s="4" t="s">
        <v>61</v>
      </c>
      <c r="D28" s="3"/>
      <c r="E28" s="18">
        <v>11.1</v>
      </c>
    </row>
    <row r="29" spans="1:5" ht="25.5">
      <c r="A29" s="5" t="s">
        <v>37</v>
      </c>
      <c r="B29" s="3" t="s">
        <v>38</v>
      </c>
      <c r="C29" s="4" t="s">
        <v>61</v>
      </c>
      <c r="D29" s="3"/>
      <c r="E29" s="18">
        <v>4569.01</v>
      </c>
    </row>
    <row r="30" spans="1:5" ht="63.75">
      <c r="A30" s="5" t="s">
        <v>39</v>
      </c>
      <c r="B30" s="3" t="s">
        <v>40</v>
      </c>
      <c r="C30" s="4" t="s">
        <v>60</v>
      </c>
      <c r="D30" s="16">
        <v>21.6408</v>
      </c>
      <c r="E30" s="18">
        <v>14341.683416155734</v>
      </c>
    </row>
    <row r="31" spans="1:5" ht="76.5">
      <c r="A31" s="11" t="s">
        <v>17</v>
      </c>
      <c r="B31" s="11" t="s">
        <v>18</v>
      </c>
      <c r="C31" s="12" t="s">
        <v>61</v>
      </c>
      <c r="D31" s="10"/>
      <c r="E31" s="49">
        <v>57350.67</v>
      </c>
    </row>
    <row r="32" spans="1:5" ht="25.5">
      <c r="A32" s="5" t="s">
        <v>41</v>
      </c>
      <c r="B32" s="3" t="s">
        <v>42</v>
      </c>
      <c r="C32" s="4" t="s">
        <v>61</v>
      </c>
      <c r="D32" s="19">
        <v>26.910639768366046</v>
      </c>
      <c r="E32" s="18">
        <v>1639.8352430219225</v>
      </c>
    </row>
    <row r="33" spans="1:5" ht="39.75" customHeight="1">
      <c r="A33" s="5" t="s">
        <v>43</v>
      </c>
      <c r="B33" s="3" t="s">
        <v>19</v>
      </c>
      <c r="C33" s="4" t="s">
        <v>61</v>
      </c>
      <c r="D33" s="19">
        <v>1968.7965967232988</v>
      </c>
      <c r="E33" s="18">
        <v>17967.36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9.914446230450649</v>
      </c>
      <c r="E36" s="18">
        <v>763.6885478896911</v>
      </c>
    </row>
    <row r="37" spans="1:5" ht="12.75" customHeight="1">
      <c r="A37" s="83" t="s">
        <v>21</v>
      </c>
      <c r="B37" s="56"/>
      <c r="C37" s="3"/>
      <c r="D37" s="16"/>
      <c r="E37" s="18"/>
    </row>
    <row r="38" spans="1:5" ht="12.75" customHeight="1">
      <c r="A38" s="83" t="s">
        <v>68</v>
      </c>
      <c r="B38" s="56"/>
      <c r="C38" s="3" t="s">
        <v>91</v>
      </c>
      <c r="D38" s="16">
        <v>9.560358865077411</v>
      </c>
      <c r="E38" s="18">
        <v>961.7012843537129</v>
      </c>
    </row>
    <row r="39" spans="1:5" ht="12.75" customHeight="1">
      <c r="A39" s="83" t="s">
        <v>46</v>
      </c>
      <c r="B39" s="56"/>
      <c r="C39" s="3" t="s">
        <v>90</v>
      </c>
      <c r="D39" s="16">
        <v>1.4517581980302736</v>
      </c>
      <c r="E39" s="18">
        <v>378.5406388259133</v>
      </c>
    </row>
    <row r="40" spans="1:5" ht="12.75" customHeight="1">
      <c r="A40" s="83" t="s">
        <v>47</v>
      </c>
      <c r="B40" s="56"/>
      <c r="C40" s="3" t="s">
        <v>90</v>
      </c>
      <c r="D40" s="16">
        <v>0.9914425985380807</v>
      </c>
      <c r="E40" s="18">
        <v>1368.335214748339</v>
      </c>
    </row>
    <row r="41" spans="1:5" ht="12.75" customHeight="1">
      <c r="A41" s="83" t="s">
        <v>69</v>
      </c>
      <c r="B41" s="56"/>
      <c r="C41" s="3" t="s">
        <v>89</v>
      </c>
      <c r="D41" s="16">
        <v>1.69961935379154</v>
      </c>
      <c r="E41" s="18">
        <v>158.27705232183715</v>
      </c>
    </row>
    <row r="42" spans="1:5" ht="12.75" customHeight="1">
      <c r="A42" s="83" t="s">
        <v>48</v>
      </c>
      <c r="B42" s="56"/>
      <c r="C42" s="3" t="s">
        <v>91</v>
      </c>
      <c r="D42" s="16">
        <v>0.35408736537323743</v>
      </c>
      <c r="E42" s="18">
        <v>49.1189993245755</v>
      </c>
    </row>
    <row r="43" spans="1:5" ht="12.75" customHeight="1">
      <c r="A43" s="83" t="s">
        <v>70</v>
      </c>
      <c r="B43" s="56"/>
      <c r="C43" s="3" t="s">
        <v>93</v>
      </c>
      <c r="D43" s="16">
        <v>1.0622620961197125</v>
      </c>
      <c r="E43" s="18">
        <v>81.44009403584462</v>
      </c>
    </row>
    <row r="44" spans="1:5" ht="12.75" customHeight="1">
      <c r="A44" s="83" t="s">
        <v>71</v>
      </c>
      <c r="B44" s="56"/>
      <c r="C44" s="3" t="s">
        <v>91</v>
      </c>
      <c r="D44" s="16">
        <v>1.0622620961197125</v>
      </c>
      <c r="E44" s="18">
        <v>67.35449864129723</v>
      </c>
    </row>
    <row r="45" spans="1:5" ht="12.75" customHeight="1">
      <c r="A45" s="83" t="s">
        <v>49</v>
      </c>
      <c r="B45" s="56"/>
      <c r="C45" s="3" t="s">
        <v>91</v>
      </c>
      <c r="D45" s="16">
        <v>48.155881690760296</v>
      </c>
      <c r="E45" s="18">
        <v>2046.6249718573124</v>
      </c>
    </row>
    <row r="46" spans="1:5" ht="12.75" customHeight="1">
      <c r="A46" s="83" t="s">
        <v>22</v>
      </c>
      <c r="B46" s="56"/>
      <c r="C46" s="3" t="s">
        <v>93</v>
      </c>
      <c r="D46" s="16">
        <v>9.914446230450649</v>
      </c>
      <c r="E46" s="18">
        <v>16308.187623500582</v>
      </c>
    </row>
    <row r="47" spans="1:5" ht="12.75" customHeight="1">
      <c r="A47" s="83" t="s">
        <v>50</v>
      </c>
      <c r="B47" s="56"/>
      <c r="C47" s="3" t="s">
        <v>93</v>
      </c>
      <c r="D47" s="16">
        <v>7.789922038211224</v>
      </c>
      <c r="E47" s="18">
        <v>12813.57194318057</v>
      </c>
    </row>
    <row r="48" spans="1:5" ht="12.75" customHeight="1">
      <c r="A48" s="83" t="s">
        <v>51</v>
      </c>
      <c r="B48" s="56"/>
      <c r="C48" s="3" t="s">
        <v>93</v>
      </c>
      <c r="D48" s="16">
        <v>6.373572576718274</v>
      </c>
      <c r="E48" s="18">
        <v>10483.83287746543</v>
      </c>
    </row>
    <row r="49" spans="1:5" ht="12.75" customHeight="1">
      <c r="A49" s="83" t="s">
        <v>23</v>
      </c>
      <c r="B49" s="56"/>
      <c r="C49" s="3" t="s">
        <v>93</v>
      </c>
      <c r="D49" s="16">
        <v>3.257603761433785</v>
      </c>
      <c r="E49" s="18">
        <v>5358.404100193203</v>
      </c>
    </row>
    <row r="50" spans="1:5" ht="12.75" customHeight="1">
      <c r="A50" s="83" t="s">
        <v>24</v>
      </c>
      <c r="B50" s="56"/>
      <c r="C50" s="3" t="s">
        <v>90</v>
      </c>
      <c r="D50" s="16">
        <v>21.245241922394246</v>
      </c>
      <c r="E50" s="18">
        <v>1475.000492693373</v>
      </c>
    </row>
    <row r="51" spans="1:5" ht="12.75" customHeight="1">
      <c r="A51" s="83" t="s">
        <v>25</v>
      </c>
      <c r="B51" s="56"/>
      <c r="C51" s="3" t="s">
        <v>93</v>
      </c>
      <c r="D51" s="16">
        <v>14.1634946149295</v>
      </c>
      <c r="E51" s="18">
        <v>6950.805799749726</v>
      </c>
    </row>
    <row r="52" spans="1:5" ht="12.75" customHeight="1">
      <c r="A52" s="83" t="s">
        <v>52</v>
      </c>
      <c r="B52" s="56"/>
      <c r="C52" s="3"/>
      <c r="D52" s="16"/>
      <c r="E52" s="3">
        <v>58997</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185</v>
      </c>
      <c r="B56" s="77"/>
      <c r="C56" s="77"/>
      <c r="D56" s="78"/>
      <c r="E56" s="3">
        <v>68760.96</v>
      </c>
    </row>
    <row r="57" spans="1:5" ht="12.75" customHeight="1">
      <c r="A57" s="82" t="s">
        <v>186</v>
      </c>
      <c r="B57" s="77"/>
      <c r="C57" s="77"/>
      <c r="D57" s="78"/>
      <c r="E57" s="18">
        <v>8200</v>
      </c>
    </row>
    <row r="58" spans="1:5" ht="12.75">
      <c r="A58" s="82"/>
      <c r="B58" s="77"/>
      <c r="C58" s="77"/>
      <c r="D58" s="78"/>
      <c r="E58" s="18"/>
    </row>
    <row r="59" spans="1:5" ht="12.75">
      <c r="A59" s="83" t="s">
        <v>27</v>
      </c>
      <c r="B59" s="84"/>
      <c r="C59" s="84"/>
      <c r="D59" s="84"/>
      <c r="E59" s="18">
        <v>76960.96</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52:B52"/>
    <mergeCell ref="A53:B53"/>
    <mergeCell ref="A58:D58"/>
    <mergeCell ref="A59:D59"/>
    <mergeCell ref="A56:D56"/>
    <mergeCell ref="A57:D57"/>
    <mergeCell ref="A54:E54"/>
    <mergeCell ref="A55:D55"/>
    <mergeCell ref="A48:B48"/>
    <mergeCell ref="A49:B49"/>
    <mergeCell ref="A50:B50"/>
    <mergeCell ref="A51:B51"/>
    <mergeCell ref="A22:E22"/>
    <mergeCell ref="A34:E34"/>
    <mergeCell ref="A35:B35"/>
    <mergeCell ref="A38:B38"/>
    <mergeCell ref="A36:B36"/>
    <mergeCell ref="A37:B37"/>
    <mergeCell ref="C6:E6"/>
    <mergeCell ref="C7:E7"/>
    <mergeCell ref="C8:E8"/>
    <mergeCell ref="A20:A21"/>
    <mergeCell ref="B20:B21"/>
    <mergeCell ref="C20:C21"/>
    <mergeCell ref="D20:D21"/>
    <mergeCell ref="E20:E21"/>
    <mergeCell ref="A1:E1"/>
    <mergeCell ref="A2:E2"/>
    <mergeCell ref="C4:E4"/>
    <mergeCell ref="C5:E5"/>
    <mergeCell ref="A61:E61"/>
    <mergeCell ref="A43:B43"/>
    <mergeCell ref="A39:B39"/>
    <mergeCell ref="A40:B40"/>
    <mergeCell ref="A41:B41"/>
    <mergeCell ref="A42:B42"/>
    <mergeCell ref="A44:B44"/>
    <mergeCell ref="A45:B45"/>
    <mergeCell ref="A46:B46"/>
    <mergeCell ref="A47:B47"/>
  </mergeCells>
  <printOptions/>
  <pageMargins left="0.61" right="0.25" top="0.58" bottom="0.45" header="0.5" footer="0.31"/>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1.57421875" style="6" customWidth="1"/>
    <col min="3" max="3" width="11.14062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127</v>
      </c>
      <c r="D4" s="63"/>
      <c r="E4" s="63"/>
    </row>
    <row r="5" spans="2:5" ht="12.75">
      <c r="B5" s="7" t="s">
        <v>62</v>
      </c>
      <c r="C5" s="63">
        <v>1976</v>
      </c>
      <c r="D5" s="63"/>
      <c r="E5" s="63"/>
    </row>
    <row r="6" spans="2:5" ht="12.75">
      <c r="B6" s="7" t="s">
        <v>57</v>
      </c>
      <c r="C6" s="63">
        <v>2735.3</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-8238.11</v>
      </c>
      <c r="C11" s="48">
        <v>170026.63</v>
      </c>
      <c r="D11" s="48">
        <v>-4727.62</v>
      </c>
      <c r="E11" s="18">
        <v>-12965.73</v>
      </c>
    </row>
    <row r="12" spans="1:5" ht="12.75">
      <c r="A12" s="3" t="s">
        <v>1</v>
      </c>
      <c r="B12" s="18">
        <v>270757.08</v>
      </c>
      <c r="C12" s="18">
        <v>699787.04</v>
      </c>
      <c r="D12" s="18">
        <v>85455.05</v>
      </c>
      <c r="E12" s="18">
        <v>356212.13</v>
      </c>
    </row>
    <row r="13" spans="1:5" ht="25.5">
      <c r="A13" s="3" t="s">
        <v>2</v>
      </c>
      <c r="B13" s="18">
        <v>235130.64</v>
      </c>
      <c r="C13" s="18">
        <v>619290.19</v>
      </c>
      <c r="D13" s="18">
        <v>47040.31</v>
      </c>
      <c r="E13" s="18">
        <v>282170.95</v>
      </c>
    </row>
    <row r="14" spans="1:5" ht="38.25">
      <c r="A14" s="3" t="s">
        <v>3</v>
      </c>
      <c r="B14" s="18"/>
      <c r="C14" s="18"/>
      <c r="D14" s="18"/>
      <c r="E14" s="18">
        <v>0</v>
      </c>
    </row>
    <row r="15" spans="1:5" ht="12.75">
      <c r="A15" s="3" t="s">
        <v>4</v>
      </c>
      <c r="B15" s="18">
        <v>244120.04560387664</v>
      </c>
      <c r="C15" s="18"/>
      <c r="D15" s="18">
        <v>76276.1</v>
      </c>
      <c r="E15" s="18">
        <v>320396.1456038767</v>
      </c>
    </row>
    <row r="16" spans="1:5" ht="12.75">
      <c r="A16" s="3" t="s">
        <v>5</v>
      </c>
      <c r="B16" s="18">
        <v>18398.924396123388</v>
      </c>
      <c r="C16" s="18"/>
      <c r="D16" s="18">
        <v>4451.33</v>
      </c>
      <c r="E16" s="18">
        <v>22850.25439612339</v>
      </c>
    </row>
    <row r="17" spans="1:5" ht="12.75">
      <c r="A17" s="3" t="s">
        <v>32</v>
      </c>
      <c r="B17" s="18">
        <v>7.44</v>
      </c>
      <c r="C17" s="18"/>
      <c r="D17" s="18"/>
      <c r="E17" s="18">
        <v>7.44</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19256.89</v>
      </c>
    </row>
    <row r="24" spans="1:5" ht="63.75">
      <c r="A24" s="5" t="s">
        <v>12</v>
      </c>
      <c r="B24" s="3" t="s">
        <v>34</v>
      </c>
      <c r="C24" s="4" t="s">
        <v>61</v>
      </c>
      <c r="D24" s="3"/>
      <c r="E24" s="18">
        <v>153.55</v>
      </c>
    </row>
    <row r="25" spans="1:5" ht="12.75">
      <c r="A25" s="5" t="s">
        <v>13</v>
      </c>
      <c r="B25" s="3" t="s">
        <v>59</v>
      </c>
      <c r="C25" s="4" t="s">
        <v>61</v>
      </c>
      <c r="D25" s="3"/>
      <c r="E25" s="18">
        <v>2639.82</v>
      </c>
    </row>
    <row r="26" spans="1:5" ht="25.5">
      <c r="A26" s="5" t="s">
        <v>14</v>
      </c>
      <c r="B26" s="3" t="s">
        <v>35</v>
      </c>
      <c r="C26" s="4" t="s">
        <v>61</v>
      </c>
      <c r="D26" s="3">
        <v>5702.5</v>
      </c>
      <c r="E26" s="18">
        <v>59084</v>
      </c>
    </row>
    <row r="27" spans="1:5" ht="12.75">
      <c r="A27" s="5" t="s">
        <v>44</v>
      </c>
      <c r="B27" s="3" t="s">
        <v>15</v>
      </c>
      <c r="C27" s="4" t="s">
        <v>61</v>
      </c>
      <c r="D27" s="3">
        <v>307.7</v>
      </c>
      <c r="E27" s="18">
        <v>20611</v>
      </c>
    </row>
    <row r="28" spans="1:5" ht="38.25">
      <c r="A28" s="5" t="s">
        <v>36</v>
      </c>
      <c r="B28" s="3" t="s">
        <v>16</v>
      </c>
      <c r="C28" s="4" t="s">
        <v>61</v>
      </c>
      <c r="D28" s="3"/>
      <c r="E28" s="18">
        <v>11.22</v>
      </c>
    </row>
    <row r="29" spans="1:5" ht="38.25">
      <c r="A29" s="5" t="s">
        <v>37</v>
      </c>
      <c r="B29" s="3" t="s">
        <v>38</v>
      </c>
      <c r="C29" s="4" t="s">
        <v>61</v>
      </c>
      <c r="D29" s="3"/>
      <c r="E29" s="18">
        <v>4620.02</v>
      </c>
    </row>
    <row r="30" spans="1:5" ht="76.5">
      <c r="A30" s="5" t="s">
        <v>39</v>
      </c>
      <c r="B30" s="3" t="s">
        <v>40</v>
      </c>
      <c r="C30" s="4" t="s">
        <v>60</v>
      </c>
      <c r="D30" s="16">
        <v>21.8824</v>
      </c>
      <c r="E30" s="18"/>
    </row>
    <row r="31" spans="1:5" ht="89.25">
      <c r="A31" s="11" t="s">
        <v>17</v>
      </c>
      <c r="B31" s="11" t="s">
        <v>18</v>
      </c>
      <c r="C31" s="12" t="s">
        <v>61</v>
      </c>
      <c r="D31" s="10"/>
      <c r="E31" s="49">
        <v>57990.93</v>
      </c>
    </row>
    <row r="32" spans="1:5" ht="25.5">
      <c r="A32" s="5" t="s">
        <v>41</v>
      </c>
      <c r="B32" s="3" t="s">
        <v>42</v>
      </c>
      <c r="C32" s="4" t="s">
        <v>61</v>
      </c>
      <c r="D32" s="19">
        <v>27.211072773062604</v>
      </c>
      <c r="E32" s="18">
        <v>1658.1425234696926</v>
      </c>
    </row>
    <row r="33" spans="1:5" ht="38.25" customHeight="1">
      <c r="A33" s="5" t="s">
        <v>43</v>
      </c>
      <c r="B33" s="3" t="s">
        <v>19</v>
      </c>
      <c r="C33" s="4" t="s">
        <v>61</v>
      </c>
      <c r="D33" s="19">
        <v>1990.7764337796161</v>
      </c>
      <c r="E33" s="18">
        <v>18167.95</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10.025132074286223</v>
      </c>
      <c r="E36" s="18">
        <v>772.2144412563943</v>
      </c>
    </row>
    <row r="37" spans="1:5" ht="12.75" customHeight="1">
      <c r="A37" s="83" t="s">
        <v>21</v>
      </c>
      <c r="B37" s="56"/>
      <c r="C37" s="3"/>
      <c r="D37" s="16"/>
      <c r="E37" s="18"/>
    </row>
    <row r="38" spans="1:5" ht="12.75" customHeight="1">
      <c r="A38" s="83" t="s">
        <v>68</v>
      </c>
      <c r="B38" s="56"/>
      <c r="C38" s="3" t="s">
        <v>91</v>
      </c>
      <c r="D38" s="16">
        <v>9.667091643061715</v>
      </c>
      <c r="E38" s="18">
        <v>972.4378112057636</v>
      </c>
    </row>
    <row r="39" spans="1:5" ht="12.75" customHeight="1">
      <c r="A39" s="83" t="s">
        <v>46</v>
      </c>
      <c r="B39" s="56"/>
      <c r="C39" s="3" t="s">
        <v>90</v>
      </c>
      <c r="D39" s="16">
        <v>1.4679657680204827</v>
      </c>
      <c r="E39" s="18">
        <v>382.76670340487254</v>
      </c>
    </row>
    <row r="40" spans="1:5" ht="12.75" customHeight="1">
      <c r="A40" s="83" t="s">
        <v>47</v>
      </c>
      <c r="B40" s="56"/>
      <c r="C40" s="3" t="s">
        <v>90</v>
      </c>
      <c r="D40" s="16">
        <v>1.0025111603198449</v>
      </c>
      <c r="E40" s="18">
        <v>1383.6114424239888</v>
      </c>
    </row>
    <row r="41" spans="1:5" ht="12.75" customHeight="1">
      <c r="A41" s="83" t="s">
        <v>69</v>
      </c>
      <c r="B41" s="56"/>
      <c r="C41" s="3" t="s">
        <v>89</v>
      </c>
      <c r="D41" s="16">
        <v>1.7185940698776385</v>
      </c>
      <c r="E41" s="18">
        <v>160.04407275735508</v>
      </c>
    </row>
    <row r="42" spans="1:5" ht="12.75" customHeight="1">
      <c r="A42" s="83" t="s">
        <v>48</v>
      </c>
      <c r="B42" s="56"/>
      <c r="C42" s="3" t="s">
        <v>91</v>
      </c>
      <c r="D42" s="16">
        <v>0.35804043122450796</v>
      </c>
      <c r="E42" s="18">
        <v>49.667368619463744</v>
      </c>
    </row>
    <row r="43" spans="1:5" ht="12.75" customHeight="1">
      <c r="A43" s="83" t="s">
        <v>70</v>
      </c>
      <c r="B43" s="56"/>
      <c r="C43" s="3" t="s">
        <v>93</v>
      </c>
      <c r="D43" s="16">
        <v>1.074121293673524</v>
      </c>
      <c r="E43" s="18">
        <v>82.34929918163684</v>
      </c>
    </row>
    <row r="44" spans="1:5" ht="12.75" customHeight="1">
      <c r="A44" s="83" t="s">
        <v>71</v>
      </c>
      <c r="B44" s="56"/>
      <c r="C44" s="3" t="s">
        <v>91</v>
      </c>
      <c r="D44" s="16">
        <v>1.074121293673524</v>
      </c>
      <c r="E44" s="18">
        <v>68.1064508275259</v>
      </c>
    </row>
    <row r="45" spans="1:5" ht="12.75" customHeight="1">
      <c r="A45" s="83" t="s">
        <v>49</v>
      </c>
      <c r="B45" s="56"/>
      <c r="C45" s="3" t="s">
        <v>91</v>
      </c>
      <c r="D45" s="16">
        <v>48.69349864653309</v>
      </c>
      <c r="E45" s="18">
        <v>2069.473692477656</v>
      </c>
    </row>
    <row r="46" spans="1:5" ht="12.75" customHeight="1">
      <c r="A46" s="83" t="s">
        <v>22</v>
      </c>
      <c r="B46" s="56"/>
      <c r="C46" s="3" t="s">
        <v>93</v>
      </c>
      <c r="D46" s="16">
        <v>10.025132074286223</v>
      </c>
      <c r="E46" s="18">
        <v>16490.253819289916</v>
      </c>
    </row>
    <row r="47" spans="1:5" ht="12.75" customHeight="1">
      <c r="A47" s="83" t="s">
        <v>50</v>
      </c>
      <c r="B47" s="56"/>
      <c r="C47" s="3" t="s">
        <v>93</v>
      </c>
      <c r="D47" s="16">
        <v>7.8768894869391755</v>
      </c>
      <c r="E47" s="18">
        <v>12956.623908980006</v>
      </c>
    </row>
    <row r="48" spans="1:5" ht="12.75" customHeight="1">
      <c r="A48" s="83" t="s">
        <v>51</v>
      </c>
      <c r="B48" s="56"/>
      <c r="C48" s="3" t="s">
        <v>93</v>
      </c>
      <c r="D48" s="16">
        <v>6.444727762041143</v>
      </c>
      <c r="E48" s="18">
        <v>10600.87540931248</v>
      </c>
    </row>
    <row r="49" spans="1:5" ht="12.75" customHeight="1">
      <c r="A49" s="83" t="s">
        <v>23</v>
      </c>
      <c r="B49" s="56"/>
      <c r="C49" s="3" t="s">
        <v>93</v>
      </c>
      <c r="D49" s="16">
        <v>3.2939719672654735</v>
      </c>
      <c r="E49" s="18">
        <v>5418.225845720479</v>
      </c>
    </row>
    <row r="50" spans="1:5" ht="12.75" customHeight="1">
      <c r="A50" s="83" t="s">
        <v>24</v>
      </c>
      <c r="B50" s="56"/>
      <c r="C50" s="3" t="s">
        <v>90</v>
      </c>
      <c r="D50" s="16">
        <v>21.48242587347048</v>
      </c>
      <c r="E50" s="18">
        <v>1491.4675419260593</v>
      </c>
    </row>
    <row r="51" spans="1:5" ht="12.75" customHeight="1">
      <c r="A51" s="83" t="s">
        <v>25</v>
      </c>
      <c r="B51" s="56"/>
      <c r="C51" s="3" t="s">
        <v>93</v>
      </c>
      <c r="D51" s="16">
        <v>14.32161724898032</v>
      </c>
      <c r="E51" s="18">
        <v>7028.405273023336</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185</v>
      </c>
      <c r="B56" s="77"/>
      <c r="C56" s="77"/>
      <c r="D56" s="78"/>
      <c r="E56" s="3">
        <v>69087.82</v>
      </c>
    </row>
    <row r="57" spans="1:5" ht="12.75" customHeight="1">
      <c r="A57" s="82" t="s">
        <v>204</v>
      </c>
      <c r="B57" s="77"/>
      <c r="C57" s="77"/>
      <c r="D57" s="78"/>
      <c r="E57" s="18">
        <v>7188.28</v>
      </c>
    </row>
    <row r="58" spans="1:5" ht="12.75">
      <c r="A58" s="82"/>
      <c r="B58" s="77"/>
      <c r="C58" s="77"/>
      <c r="D58" s="78"/>
      <c r="E58" s="18"/>
    </row>
    <row r="59" spans="1:5" ht="12.75">
      <c r="A59" s="83" t="s">
        <v>27</v>
      </c>
      <c r="B59" s="84"/>
      <c r="C59" s="84"/>
      <c r="D59" s="84"/>
      <c r="E59" s="18">
        <v>76276.1</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52:B52"/>
    <mergeCell ref="A53:B53"/>
    <mergeCell ref="A58:D58"/>
    <mergeCell ref="A59:D59"/>
    <mergeCell ref="A56:D56"/>
    <mergeCell ref="A57:D57"/>
    <mergeCell ref="A54:E54"/>
    <mergeCell ref="A55:D55"/>
    <mergeCell ref="A48:B48"/>
    <mergeCell ref="A49:B49"/>
    <mergeCell ref="A50:B50"/>
    <mergeCell ref="A51:B51"/>
    <mergeCell ref="A22:E22"/>
    <mergeCell ref="A34:E34"/>
    <mergeCell ref="A35:B35"/>
    <mergeCell ref="A38:B38"/>
    <mergeCell ref="A36:B36"/>
    <mergeCell ref="A37:B37"/>
    <mergeCell ref="C6:E6"/>
    <mergeCell ref="C7:E7"/>
    <mergeCell ref="C8:E8"/>
    <mergeCell ref="A20:A21"/>
    <mergeCell ref="B20:B21"/>
    <mergeCell ref="C20:C21"/>
    <mergeCell ref="D20:D21"/>
    <mergeCell ref="E20:E21"/>
    <mergeCell ref="A1:E1"/>
    <mergeCell ref="A2:E2"/>
    <mergeCell ref="C4:E4"/>
    <mergeCell ref="C5:E5"/>
    <mergeCell ref="A61:E61"/>
    <mergeCell ref="A43:B43"/>
    <mergeCell ref="A39:B39"/>
    <mergeCell ref="A40:B40"/>
    <mergeCell ref="A41:B41"/>
    <mergeCell ref="A42:B42"/>
    <mergeCell ref="A44:B44"/>
    <mergeCell ref="A45:B45"/>
    <mergeCell ref="A46:B46"/>
    <mergeCell ref="A47:B47"/>
  </mergeCells>
  <printOptions/>
  <pageMargins left="0.61" right="0.25" top="0.58" bottom="0.45" header="0.5" footer="0.31"/>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5.75" customHeight="1">
      <c r="A4" s="7"/>
      <c r="B4" s="9" t="s">
        <v>56</v>
      </c>
      <c r="C4" s="63" t="s">
        <v>128</v>
      </c>
      <c r="D4" s="63"/>
      <c r="E4" s="63"/>
    </row>
    <row r="5" spans="2:5" ht="12.75">
      <c r="B5" s="7" t="s">
        <v>62</v>
      </c>
      <c r="C5" s="63">
        <v>1974</v>
      </c>
      <c r="D5" s="63"/>
      <c r="E5" s="63"/>
    </row>
    <row r="6" spans="2:5" ht="12.75">
      <c r="B6" s="7" t="s">
        <v>57</v>
      </c>
      <c r="C6" s="63">
        <v>2722.9</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-7206.94</v>
      </c>
      <c r="C11" s="48">
        <v>142513.52</v>
      </c>
      <c r="D11" s="48">
        <v>9335.06</v>
      </c>
      <c r="E11" s="18">
        <v>2128.12</v>
      </c>
    </row>
    <row r="12" spans="1:5" ht="12.75">
      <c r="A12" s="3" t="s">
        <v>1</v>
      </c>
      <c r="B12" s="18">
        <v>269254.64</v>
      </c>
      <c r="C12" s="18">
        <v>633844</v>
      </c>
      <c r="D12" s="18">
        <v>85029.82</v>
      </c>
      <c r="E12" s="18">
        <v>354284.46</v>
      </c>
    </row>
    <row r="13" spans="1:5" ht="25.5">
      <c r="A13" s="3" t="s">
        <v>2</v>
      </c>
      <c r="B13" s="18">
        <v>233453.49</v>
      </c>
      <c r="C13" s="18">
        <v>557630.34</v>
      </c>
      <c r="D13" s="18">
        <v>46823.13</v>
      </c>
      <c r="E13" s="18">
        <v>280276.62</v>
      </c>
    </row>
    <row r="14" spans="1:5" ht="38.25">
      <c r="A14" s="3" t="s">
        <v>3</v>
      </c>
      <c r="B14" s="18"/>
      <c r="C14" s="18"/>
      <c r="D14" s="18"/>
      <c r="E14" s="18">
        <v>0</v>
      </c>
    </row>
    <row r="15" spans="1:5" ht="12.75">
      <c r="A15" s="3" t="s">
        <v>4</v>
      </c>
      <c r="B15" s="18">
        <v>262506.71642326075</v>
      </c>
      <c r="C15" s="18"/>
      <c r="D15" s="18">
        <v>87762</v>
      </c>
      <c r="E15" s="18">
        <v>350268.71642326075</v>
      </c>
    </row>
    <row r="16" spans="1:5" ht="12.75">
      <c r="A16" s="3" t="s">
        <v>5</v>
      </c>
      <c r="B16" s="18">
        <v>-459.0164232607349</v>
      </c>
      <c r="C16" s="18"/>
      <c r="D16" s="18">
        <v>6602.88</v>
      </c>
      <c r="E16" s="18">
        <v>6143.863576739265</v>
      </c>
    </row>
    <row r="17" spans="1:5" ht="12.75">
      <c r="A17" s="3" t="s">
        <v>32</v>
      </c>
      <c r="B17" s="18">
        <v>8.03</v>
      </c>
      <c r="C17" s="18"/>
      <c r="D17" s="18"/>
      <c r="E17" s="18">
        <v>8.03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19169.6</v>
      </c>
    </row>
    <row r="24" spans="1:5" ht="51">
      <c r="A24" s="5" t="s">
        <v>12</v>
      </c>
      <c r="B24" s="3" t="s">
        <v>34</v>
      </c>
      <c r="C24" s="4" t="s">
        <v>61</v>
      </c>
      <c r="D24" s="3"/>
      <c r="E24" s="18">
        <v>152.86</v>
      </c>
    </row>
    <row r="25" spans="1:5" ht="12.75">
      <c r="A25" s="5" t="s">
        <v>13</v>
      </c>
      <c r="B25" s="3" t="s">
        <v>59</v>
      </c>
      <c r="C25" s="4" t="s">
        <v>61</v>
      </c>
      <c r="D25" s="3"/>
      <c r="E25" s="18">
        <v>2627.85</v>
      </c>
    </row>
    <row r="26" spans="1:5" ht="25.5">
      <c r="A26" s="5" t="s">
        <v>14</v>
      </c>
      <c r="B26" s="3" t="s">
        <v>35</v>
      </c>
      <c r="C26" s="4" t="s">
        <v>61</v>
      </c>
      <c r="D26" s="3">
        <v>4523.6</v>
      </c>
      <c r="E26" s="18">
        <v>57726</v>
      </c>
    </row>
    <row r="27" spans="1:5" ht="12.75">
      <c r="A27" s="5" t="s">
        <v>44</v>
      </c>
      <c r="B27" s="3" t="s">
        <v>15</v>
      </c>
      <c r="C27" s="4" t="s">
        <v>61</v>
      </c>
      <c r="D27" s="3">
        <v>308</v>
      </c>
      <c r="E27" s="18">
        <v>20631</v>
      </c>
    </row>
    <row r="28" spans="1:5" ht="25.5">
      <c r="A28" s="5" t="s">
        <v>36</v>
      </c>
      <c r="B28" s="3" t="s">
        <v>16</v>
      </c>
      <c r="C28" s="4" t="s">
        <v>61</v>
      </c>
      <c r="D28" s="3"/>
      <c r="E28" s="18">
        <v>11.17</v>
      </c>
    </row>
    <row r="29" spans="1:5" ht="25.5">
      <c r="A29" s="5" t="s">
        <v>37</v>
      </c>
      <c r="B29" s="3" t="s">
        <v>38</v>
      </c>
      <c r="C29" s="4" t="s">
        <v>61</v>
      </c>
      <c r="D29" s="3"/>
      <c r="E29" s="18">
        <v>4599.08</v>
      </c>
    </row>
    <row r="30" spans="1:5" ht="63.75">
      <c r="A30" s="5" t="s">
        <v>39</v>
      </c>
      <c r="B30" s="3" t="s">
        <v>40</v>
      </c>
      <c r="C30" s="4" t="s">
        <v>60</v>
      </c>
      <c r="D30" s="16">
        <v>21.7832</v>
      </c>
      <c r="E30" s="18">
        <v>14436.054036394384</v>
      </c>
    </row>
    <row r="31" spans="1:5" ht="76.5">
      <c r="A31" s="11" t="s">
        <v>17</v>
      </c>
      <c r="B31" s="11" t="s">
        <v>18</v>
      </c>
      <c r="C31" s="12" t="s">
        <v>61</v>
      </c>
      <c r="D31" s="10"/>
      <c r="E31" s="49">
        <v>57728.04</v>
      </c>
    </row>
    <row r="32" spans="1:5" ht="25.5">
      <c r="A32" s="5" t="s">
        <v>41</v>
      </c>
      <c r="B32" s="3" t="s">
        <v>42</v>
      </c>
      <c r="C32" s="4" t="s">
        <v>61</v>
      </c>
      <c r="D32" s="19">
        <v>27.087716175107726</v>
      </c>
      <c r="E32" s="18">
        <v>1650.6256268619989</v>
      </c>
    </row>
    <row r="33" spans="1:5" ht="36" customHeight="1">
      <c r="A33" s="5" t="s">
        <v>43</v>
      </c>
      <c r="B33" s="3" t="s">
        <v>19</v>
      </c>
      <c r="C33" s="4" t="s">
        <v>61</v>
      </c>
      <c r="D33" s="19">
        <v>1981.7516000213932</v>
      </c>
      <c r="E33" s="18">
        <v>18085.58</v>
      </c>
    </row>
    <row r="34" spans="1:5" ht="12.75">
      <c r="A34" s="85" t="s">
        <v>20</v>
      </c>
      <c r="B34" s="58"/>
      <c r="C34" s="58"/>
      <c r="D34" s="58"/>
      <c r="E34" s="86"/>
    </row>
    <row r="35" spans="1:5" ht="12.75">
      <c r="A35" s="83" t="s">
        <v>45</v>
      </c>
      <c r="B35" s="56"/>
      <c r="C35" s="3"/>
      <c r="D35" s="3"/>
      <c r="E35" s="18"/>
    </row>
    <row r="36" spans="1:5" ht="12.75">
      <c r="A36" s="83" t="s">
        <v>72</v>
      </c>
      <c r="B36" s="56"/>
      <c r="C36" s="3" t="s">
        <v>92</v>
      </c>
      <c r="D36" s="20">
        <v>9.979684906618637</v>
      </c>
      <c r="E36" s="18">
        <v>768.7137433177479</v>
      </c>
    </row>
    <row r="37" spans="1:5" ht="12.75" customHeight="1">
      <c r="A37" s="83" t="s">
        <v>21</v>
      </c>
      <c r="B37" s="56"/>
      <c r="C37" s="3"/>
      <c r="D37" s="16"/>
      <c r="E37" s="18"/>
    </row>
    <row r="38" spans="1:5" ht="12.75" customHeight="1">
      <c r="A38" s="83" t="s">
        <v>68</v>
      </c>
      <c r="B38" s="56"/>
      <c r="C38" s="3" t="s">
        <v>91</v>
      </c>
      <c r="D38" s="16">
        <v>9.623267588525113</v>
      </c>
      <c r="E38" s="18">
        <v>968.0294359420077</v>
      </c>
    </row>
    <row r="39" spans="1:5" ht="12.75" customHeight="1">
      <c r="A39" s="83" t="s">
        <v>46</v>
      </c>
      <c r="B39" s="56"/>
      <c r="C39" s="3" t="s">
        <v>90</v>
      </c>
      <c r="D39" s="16">
        <v>1.4613110041834432</v>
      </c>
      <c r="E39" s="18">
        <v>381.03149808106144</v>
      </c>
    </row>
    <row r="40" spans="1:5" ht="12.75" customHeight="1">
      <c r="A40" s="83" t="s">
        <v>47</v>
      </c>
      <c r="B40" s="56"/>
      <c r="C40" s="3" t="s">
        <v>90</v>
      </c>
      <c r="D40" s="16">
        <v>0.9979664528332927</v>
      </c>
      <c r="E40" s="18">
        <v>1377.3390840406094</v>
      </c>
    </row>
    <row r="41" spans="1:5" ht="12.75" customHeight="1">
      <c r="A41" s="83" t="s">
        <v>69</v>
      </c>
      <c r="B41" s="56"/>
      <c r="C41" s="3" t="s">
        <v>89</v>
      </c>
      <c r="D41" s="16">
        <v>1.7108031268489092</v>
      </c>
      <c r="E41" s="18">
        <v>159.31854118780467</v>
      </c>
    </row>
    <row r="42" spans="1:5" ht="12.75" customHeight="1">
      <c r="A42" s="83" t="s">
        <v>48</v>
      </c>
      <c r="B42" s="56"/>
      <c r="C42" s="3" t="s">
        <v>91</v>
      </c>
      <c r="D42" s="16">
        <v>0.35641731809352273</v>
      </c>
      <c r="E42" s="18">
        <v>49.44221036593347</v>
      </c>
    </row>
    <row r="43" spans="1:5" ht="12.75" customHeight="1">
      <c r="A43" s="83" t="s">
        <v>70</v>
      </c>
      <c r="B43" s="56"/>
      <c r="C43" s="3" t="s">
        <v>93</v>
      </c>
      <c r="D43" s="16">
        <v>1.0692519542805683</v>
      </c>
      <c r="E43" s="18">
        <v>81.97598316151023</v>
      </c>
    </row>
    <row r="44" spans="1:5" ht="12.75" customHeight="1">
      <c r="A44" s="83" t="s">
        <v>71</v>
      </c>
      <c r="B44" s="56"/>
      <c r="C44" s="3" t="s">
        <v>91</v>
      </c>
      <c r="D44" s="16">
        <v>1.0692519542805683</v>
      </c>
      <c r="E44" s="18">
        <v>67.7977022477499</v>
      </c>
    </row>
    <row r="45" spans="1:5" ht="12.75" customHeight="1">
      <c r="A45" s="83" t="s">
        <v>49</v>
      </c>
      <c r="B45" s="56"/>
      <c r="C45" s="3" t="s">
        <v>91</v>
      </c>
      <c r="D45" s="16">
        <v>48.4727552607191</v>
      </c>
      <c r="E45" s="18">
        <v>2060.0920985805615</v>
      </c>
    </row>
    <row r="46" spans="1:5" ht="12.75" customHeight="1">
      <c r="A46" s="83" t="s">
        <v>22</v>
      </c>
      <c r="B46" s="56"/>
      <c r="C46" s="3" t="s">
        <v>93</v>
      </c>
      <c r="D46" s="16">
        <v>9.979684906618637</v>
      </c>
      <c r="E46" s="18">
        <v>16415.498162740652</v>
      </c>
    </row>
    <row r="47" spans="1:5" ht="12.75" customHeight="1">
      <c r="A47" s="83" t="s">
        <v>50</v>
      </c>
      <c r="B47" s="56"/>
      <c r="C47" s="3" t="s">
        <v>93</v>
      </c>
      <c r="D47" s="16">
        <v>7.8411809980575</v>
      </c>
      <c r="E47" s="18">
        <v>12897.887340241165</v>
      </c>
    </row>
    <row r="48" spans="1:5" ht="12.75" customHeight="1">
      <c r="A48" s="83" t="s">
        <v>51</v>
      </c>
      <c r="B48" s="56"/>
      <c r="C48" s="3" t="s">
        <v>93</v>
      </c>
      <c r="D48" s="16">
        <v>6.415511725683409</v>
      </c>
      <c r="E48" s="18">
        <v>10552.818210805744</v>
      </c>
    </row>
    <row r="49" spans="1:5" ht="12.75" customHeight="1">
      <c r="A49" s="83" t="s">
        <v>23</v>
      </c>
      <c r="B49" s="56"/>
      <c r="C49" s="3" t="s">
        <v>93</v>
      </c>
      <c r="D49" s="16">
        <v>3.2790393264604094</v>
      </c>
      <c r="E49" s="18">
        <v>5393.66327470928</v>
      </c>
    </row>
    <row r="50" spans="1:5" ht="12.75" customHeight="1">
      <c r="A50" s="83" t="s">
        <v>24</v>
      </c>
      <c r="B50" s="56"/>
      <c r="C50" s="3" t="s">
        <v>90</v>
      </c>
      <c r="D50" s="16">
        <v>21.385039085611364</v>
      </c>
      <c r="E50" s="18">
        <v>1484.706236943102</v>
      </c>
    </row>
    <row r="51" spans="1:5" ht="12.75" customHeight="1">
      <c r="A51" s="83" t="s">
        <v>25</v>
      </c>
      <c r="B51" s="56"/>
      <c r="C51" s="3" t="s">
        <v>93</v>
      </c>
      <c r="D51" s="16">
        <v>14.25669272374091</v>
      </c>
      <c r="E51" s="18">
        <v>6996.54323763947</v>
      </c>
    </row>
    <row r="52" spans="1:5" ht="12.75" customHeight="1">
      <c r="A52" s="83" t="s">
        <v>52</v>
      </c>
      <c r="B52" s="56"/>
      <c r="C52" s="3"/>
      <c r="D52" s="16"/>
      <c r="E52" s="3">
        <v>6034</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187</v>
      </c>
      <c r="B56" s="77"/>
      <c r="C56" s="77"/>
      <c r="D56" s="78"/>
      <c r="E56" s="3">
        <v>87762</v>
      </c>
    </row>
    <row r="57" spans="1:5" ht="12.75" customHeight="1">
      <c r="A57" s="82"/>
      <c r="B57" s="77"/>
      <c r="C57" s="77"/>
      <c r="D57" s="78"/>
      <c r="E57" s="18"/>
    </row>
    <row r="58" spans="1:5" ht="12.75">
      <c r="A58" s="82"/>
      <c r="B58" s="77"/>
      <c r="C58" s="77"/>
      <c r="D58" s="78"/>
      <c r="E58" s="18"/>
    </row>
    <row r="59" spans="1:5" ht="12.75">
      <c r="A59" s="83" t="s">
        <v>27</v>
      </c>
      <c r="B59" s="84"/>
      <c r="C59" s="84"/>
      <c r="D59" s="84"/>
      <c r="E59" s="18">
        <v>87762</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51:B51"/>
    <mergeCell ref="A52:B52"/>
    <mergeCell ref="A53:B53"/>
    <mergeCell ref="A47:B47"/>
    <mergeCell ref="A48:B48"/>
    <mergeCell ref="A49:B49"/>
    <mergeCell ref="A50:B50"/>
    <mergeCell ref="A43:B43"/>
    <mergeCell ref="A44:B44"/>
    <mergeCell ref="A45:B45"/>
    <mergeCell ref="A46:B46"/>
    <mergeCell ref="A39:B39"/>
    <mergeCell ref="A40:B40"/>
    <mergeCell ref="A41:B41"/>
    <mergeCell ref="A42:B42"/>
    <mergeCell ref="A1:E1"/>
    <mergeCell ref="A2:E2"/>
    <mergeCell ref="C7:E7"/>
    <mergeCell ref="C8:E8"/>
    <mergeCell ref="C6:E6"/>
    <mergeCell ref="A59:D59"/>
    <mergeCell ref="A34:E34"/>
    <mergeCell ref="A35:B35"/>
    <mergeCell ref="A36:B36"/>
    <mergeCell ref="A37:B37"/>
    <mergeCell ref="A54:E54"/>
    <mergeCell ref="A38:B38"/>
    <mergeCell ref="A55:D55"/>
    <mergeCell ref="A56:D56"/>
    <mergeCell ref="A57:D57"/>
    <mergeCell ref="A61:E61"/>
    <mergeCell ref="C4:E4"/>
    <mergeCell ref="C5:E5"/>
    <mergeCell ref="A20:A21"/>
    <mergeCell ref="B20:B21"/>
    <mergeCell ref="C20:C21"/>
    <mergeCell ref="D20:D21"/>
    <mergeCell ref="E20:E21"/>
    <mergeCell ref="A22:E22"/>
    <mergeCell ref="A58:D58"/>
  </mergeCells>
  <printOptions/>
  <pageMargins left="0.61" right="0.25" top="0.58" bottom="0.45" header="0.5" footer="0.31"/>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E69"/>
  <sheetViews>
    <sheetView workbookViewId="0" topLeftCell="A50">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129</v>
      </c>
      <c r="D4" s="63"/>
      <c r="E4" s="63"/>
    </row>
    <row r="5" spans="2:5" ht="12.75">
      <c r="B5" s="7" t="s">
        <v>62</v>
      </c>
      <c r="C5" s="63">
        <v>1974</v>
      </c>
      <c r="D5" s="63"/>
      <c r="E5" s="63"/>
    </row>
    <row r="6" spans="2:5" ht="12.75">
      <c r="B6" s="7" t="s">
        <v>57</v>
      </c>
      <c r="C6" s="63">
        <v>2608.4</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194.91</v>
      </c>
      <c r="C11" s="48">
        <v>172792.88</v>
      </c>
      <c r="D11" s="48">
        <v>11000.45</v>
      </c>
      <c r="E11" s="18">
        <v>11195.36</v>
      </c>
    </row>
    <row r="12" spans="1:5" ht="12.75">
      <c r="A12" s="3" t="s">
        <v>1</v>
      </c>
      <c r="B12" s="18">
        <v>258225.51</v>
      </c>
      <c r="C12" s="18">
        <v>663683.8</v>
      </c>
      <c r="D12" s="18">
        <v>83422.25</v>
      </c>
      <c r="E12" s="18">
        <v>341647.76</v>
      </c>
    </row>
    <row r="13" spans="1:5" ht="25.5">
      <c r="A13" s="3" t="s">
        <v>2</v>
      </c>
      <c r="B13" s="18">
        <v>244796.71</v>
      </c>
      <c r="C13" s="18">
        <v>595431.57</v>
      </c>
      <c r="D13" s="18">
        <v>43140.36</v>
      </c>
      <c r="E13" s="18">
        <v>287937.07</v>
      </c>
    </row>
    <row r="14" spans="1:5" ht="38.25">
      <c r="A14" s="3" t="s">
        <v>3</v>
      </c>
      <c r="B14" s="18">
        <v>19244.96</v>
      </c>
      <c r="C14" s="18"/>
      <c r="D14" s="18">
        <v>3342.73</v>
      </c>
      <c r="E14" s="18">
        <v>22587.69</v>
      </c>
    </row>
    <row r="15" spans="1:5" ht="12.75">
      <c r="A15" s="3" t="s">
        <v>4</v>
      </c>
      <c r="B15" s="18">
        <v>290923.19053511973</v>
      </c>
      <c r="C15" s="18"/>
      <c r="D15" s="18">
        <v>88917</v>
      </c>
      <c r="E15" s="18">
        <v>379840.19053511973</v>
      </c>
    </row>
    <row r="16" spans="1:5" ht="12.75">
      <c r="A16" s="3" t="s">
        <v>5</v>
      </c>
      <c r="B16" s="18">
        <v>-13257.81053511973</v>
      </c>
      <c r="C16" s="18"/>
      <c r="D16" s="18">
        <v>8848.43</v>
      </c>
      <c r="E16" s="18">
        <v>-4409.38053511973</v>
      </c>
    </row>
    <row r="17" spans="1:5" ht="12.75">
      <c r="A17" s="3" t="s">
        <v>32</v>
      </c>
      <c r="B17" s="18">
        <v>9.29</v>
      </c>
      <c r="C17" s="18"/>
      <c r="D17" s="18"/>
      <c r="E17" s="18">
        <v>9.29</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18363.5</v>
      </c>
    </row>
    <row r="24" spans="1:5" ht="51">
      <c r="A24" s="5" t="s">
        <v>12</v>
      </c>
      <c r="B24" s="3" t="s">
        <v>34</v>
      </c>
      <c r="C24" s="4" t="s">
        <v>61</v>
      </c>
      <c r="D24" s="3"/>
      <c r="E24" s="18">
        <v>146.43</v>
      </c>
    </row>
    <row r="25" spans="1:5" ht="12.75">
      <c r="A25" s="5" t="s">
        <v>13</v>
      </c>
      <c r="B25" s="3" t="s">
        <v>59</v>
      </c>
      <c r="C25" s="4" t="s">
        <v>61</v>
      </c>
      <c r="D25" s="3"/>
      <c r="E25" s="18">
        <v>2517.35</v>
      </c>
    </row>
    <row r="26" spans="1:5" ht="25.5">
      <c r="A26" s="5" t="s">
        <v>14</v>
      </c>
      <c r="B26" s="3" t="s">
        <v>35</v>
      </c>
      <c r="C26" s="4" t="s">
        <v>61</v>
      </c>
      <c r="D26" s="3">
        <v>5850.2</v>
      </c>
      <c r="E26" s="18">
        <v>56367</v>
      </c>
    </row>
    <row r="27" spans="1:5" ht="12.75">
      <c r="A27" s="5" t="s">
        <v>44</v>
      </c>
      <c r="B27" s="3" t="s">
        <v>15</v>
      </c>
      <c r="C27" s="4" t="s">
        <v>61</v>
      </c>
      <c r="D27" s="3">
        <v>307.6</v>
      </c>
      <c r="E27" s="18">
        <v>20604</v>
      </c>
    </row>
    <row r="28" spans="1:5" ht="25.5">
      <c r="A28" s="5" t="s">
        <v>36</v>
      </c>
      <c r="B28" s="3" t="s">
        <v>16</v>
      </c>
      <c r="C28" s="4" t="s">
        <v>61</v>
      </c>
      <c r="D28" s="3"/>
      <c r="E28" s="18">
        <v>10.7</v>
      </c>
    </row>
    <row r="29" spans="1:5" ht="25.5">
      <c r="A29" s="5" t="s">
        <v>37</v>
      </c>
      <c r="B29" s="3" t="s">
        <v>38</v>
      </c>
      <c r="C29" s="4" t="s">
        <v>61</v>
      </c>
      <c r="D29" s="3"/>
      <c r="E29" s="18">
        <v>4405.68</v>
      </c>
    </row>
    <row r="30" spans="1:5" ht="63.75">
      <c r="A30" s="5" t="s">
        <v>39</v>
      </c>
      <c r="B30" s="3" t="s">
        <v>40</v>
      </c>
      <c r="C30" s="4" t="s">
        <v>60</v>
      </c>
      <c r="D30" s="16">
        <v>20.8672</v>
      </c>
      <c r="E30" s="18">
        <v>13829.007069128911</v>
      </c>
    </row>
    <row r="31" spans="1:5" ht="76.5">
      <c r="A31" s="11" t="s">
        <v>17</v>
      </c>
      <c r="B31" s="11" t="s">
        <v>18</v>
      </c>
      <c r="C31" s="12" t="s">
        <v>61</v>
      </c>
      <c r="D31" s="10"/>
      <c r="E31" s="49">
        <v>55300.54</v>
      </c>
    </row>
    <row r="32" spans="1:5" ht="25.5">
      <c r="A32" s="5" t="s">
        <v>41</v>
      </c>
      <c r="B32" s="3" t="s">
        <v>42</v>
      </c>
      <c r="C32" s="4" t="s">
        <v>61</v>
      </c>
      <c r="D32" s="19">
        <v>25.94865726657277</v>
      </c>
      <c r="E32" s="18">
        <v>1581.2155735086994</v>
      </c>
    </row>
    <row r="33" spans="1:5" ht="38.25" customHeight="1">
      <c r="A33" s="5" t="s">
        <v>43</v>
      </c>
      <c r="B33" s="3" t="s">
        <v>19</v>
      </c>
      <c r="C33" s="4" t="s">
        <v>61</v>
      </c>
      <c r="D33" s="19">
        <v>1898.4174495926409</v>
      </c>
      <c r="E33" s="18">
        <v>17325.07</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9.56003162452681</v>
      </c>
      <c r="E36" s="18">
        <v>736.3887502552476</v>
      </c>
    </row>
    <row r="37" spans="1:5" ht="12.75" customHeight="1">
      <c r="A37" s="83" t="s">
        <v>21</v>
      </c>
      <c r="B37" s="56"/>
      <c r="C37" s="3"/>
      <c r="D37" s="16"/>
      <c r="E37" s="18"/>
    </row>
    <row r="38" spans="1:5" ht="12.75" customHeight="1">
      <c r="A38" s="83" t="s">
        <v>68</v>
      </c>
      <c r="B38" s="56"/>
      <c r="C38" s="3" t="s">
        <v>91</v>
      </c>
      <c r="D38" s="16">
        <v>9.218601923650853</v>
      </c>
      <c r="E38" s="18">
        <v>927.3230675791006</v>
      </c>
    </row>
    <row r="39" spans="1:5" ht="12.75" customHeight="1">
      <c r="A39" s="83" t="s">
        <v>46</v>
      </c>
      <c r="B39" s="56"/>
      <c r="C39" s="3" t="s">
        <v>90</v>
      </c>
      <c r="D39" s="16">
        <v>1.3998617735914258</v>
      </c>
      <c r="E39" s="18">
        <v>365.0088360184512</v>
      </c>
    </row>
    <row r="40" spans="1:5" ht="12.75" customHeight="1">
      <c r="A40" s="83" t="s">
        <v>47</v>
      </c>
      <c r="B40" s="56"/>
      <c r="C40" s="3" t="s">
        <v>90</v>
      </c>
      <c r="D40" s="16">
        <v>0.9560012103163394</v>
      </c>
      <c r="E40" s="18">
        <v>1319.4209360650502</v>
      </c>
    </row>
    <row r="41" spans="1:5" ht="12.75" customHeight="1">
      <c r="A41" s="83" t="s">
        <v>69</v>
      </c>
      <c r="B41" s="56"/>
      <c r="C41" s="3" t="s">
        <v>89</v>
      </c>
      <c r="D41" s="16">
        <v>1.6388625642045962</v>
      </c>
      <c r="E41" s="18">
        <v>25686.619076291554</v>
      </c>
    </row>
    <row r="42" spans="1:5" ht="12.75" customHeight="1">
      <c r="A42" s="83" t="s">
        <v>48</v>
      </c>
      <c r="B42" s="56"/>
      <c r="C42" s="3" t="s">
        <v>91</v>
      </c>
      <c r="D42" s="16">
        <v>0.3414297008759575</v>
      </c>
      <c r="E42" s="18">
        <v>47.36312810551282</v>
      </c>
    </row>
    <row r="43" spans="1:5" ht="12.75" customHeight="1">
      <c r="A43" s="83" t="s">
        <v>70</v>
      </c>
      <c r="B43" s="56"/>
      <c r="C43" s="3" t="s">
        <v>93</v>
      </c>
      <c r="D43" s="16">
        <v>1.0242891026278726</v>
      </c>
      <c r="E43" s="18">
        <v>78.52883120147023</v>
      </c>
    </row>
    <row r="44" spans="1:5" ht="12.75" customHeight="1">
      <c r="A44" s="83" t="s">
        <v>71</v>
      </c>
      <c r="B44" s="56"/>
      <c r="C44" s="3" t="s">
        <v>91</v>
      </c>
      <c r="D44" s="16">
        <v>1.0242891026278726</v>
      </c>
      <c r="E44" s="18">
        <v>64.94675770062464</v>
      </c>
    </row>
    <row r="45" spans="1:5" ht="12.75" customHeight="1">
      <c r="A45" s="83" t="s">
        <v>49</v>
      </c>
      <c r="B45" s="56"/>
      <c r="C45" s="3" t="s">
        <v>91</v>
      </c>
      <c r="D45" s="16">
        <v>46.43443931913023</v>
      </c>
      <c r="E45" s="18">
        <v>19765.836552418965</v>
      </c>
    </row>
    <row r="46" spans="1:5" ht="12.75" customHeight="1">
      <c r="A46" s="83" t="s">
        <v>22</v>
      </c>
      <c r="B46" s="56"/>
      <c r="C46" s="3" t="s">
        <v>93</v>
      </c>
      <c r="D46" s="16">
        <v>9.56003162452681</v>
      </c>
      <c r="E46" s="18">
        <v>15725.21407605594</v>
      </c>
    </row>
    <row r="47" spans="1:5" ht="12.75" customHeight="1">
      <c r="A47" s="83" t="s">
        <v>50</v>
      </c>
      <c r="B47" s="56"/>
      <c r="C47" s="3" t="s">
        <v>93</v>
      </c>
      <c r="D47" s="16">
        <v>7.511453419271065</v>
      </c>
      <c r="E47" s="18">
        <v>12355.521443418802</v>
      </c>
    </row>
    <row r="48" spans="1:5" ht="12.75" customHeight="1">
      <c r="A48" s="83" t="s">
        <v>51</v>
      </c>
      <c r="B48" s="56"/>
      <c r="C48" s="3" t="s">
        <v>93</v>
      </c>
      <c r="D48" s="16">
        <v>6.1457346157672355</v>
      </c>
      <c r="E48" s="18">
        <v>10109.064240723385</v>
      </c>
    </row>
    <row r="49" spans="1:5" ht="12.75" customHeight="1">
      <c r="A49" s="83" t="s">
        <v>23</v>
      </c>
      <c r="B49" s="56"/>
      <c r="C49" s="3" t="s">
        <v>93</v>
      </c>
      <c r="D49" s="16">
        <v>3.1411532480588096</v>
      </c>
      <c r="E49" s="18">
        <v>5166.855663355865</v>
      </c>
    </row>
    <row r="50" spans="1:5" ht="12.75" customHeight="1">
      <c r="A50" s="83" t="s">
        <v>24</v>
      </c>
      <c r="B50" s="56"/>
      <c r="C50" s="3" t="s">
        <v>90</v>
      </c>
      <c r="D50" s="16">
        <v>20.48578205255745</v>
      </c>
      <c r="E50" s="18">
        <v>1422.2732191569237</v>
      </c>
    </row>
    <row r="51" spans="1:5" ht="12.75" customHeight="1">
      <c r="A51" s="83" t="s">
        <v>25</v>
      </c>
      <c r="B51" s="56"/>
      <c r="C51" s="3" t="s">
        <v>93</v>
      </c>
      <c r="D51" s="16">
        <v>13.6571880350383</v>
      </c>
      <c r="E51" s="18">
        <v>6702.333314135221</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172</v>
      </c>
      <c r="B56" s="77"/>
      <c r="C56" s="77"/>
      <c r="D56" s="78"/>
      <c r="E56" s="3">
        <v>88917</v>
      </c>
    </row>
    <row r="57" spans="1:5" ht="12.75" customHeight="1">
      <c r="A57" s="82"/>
      <c r="B57" s="77"/>
      <c r="C57" s="77"/>
      <c r="D57" s="78"/>
      <c r="E57" s="18"/>
    </row>
    <row r="58" spans="1:5" ht="12.75">
      <c r="A58" s="82"/>
      <c r="B58" s="77"/>
      <c r="C58" s="77"/>
      <c r="D58" s="78"/>
      <c r="E58" s="18"/>
    </row>
    <row r="59" spans="1:5" ht="12.75">
      <c r="A59" s="83" t="s">
        <v>27</v>
      </c>
      <c r="B59" s="84"/>
      <c r="C59" s="84"/>
      <c r="D59" s="84"/>
      <c r="E59" s="18">
        <v>88917</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53:B53"/>
    <mergeCell ref="A47:B47"/>
    <mergeCell ref="A48:B48"/>
    <mergeCell ref="A49:B49"/>
    <mergeCell ref="A50:B50"/>
    <mergeCell ref="A46:B46"/>
    <mergeCell ref="A22:E22"/>
    <mergeCell ref="A51:B51"/>
    <mergeCell ref="A52:B52"/>
    <mergeCell ref="A43:B43"/>
    <mergeCell ref="A44:B44"/>
    <mergeCell ref="A61:E61"/>
    <mergeCell ref="A56:D56"/>
    <mergeCell ref="A57:D57"/>
    <mergeCell ref="A34:E34"/>
    <mergeCell ref="A35:B35"/>
    <mergeCell ref="A54:E54"/>
    <mergeCell ref="A55:D55"/>
    <mergeCell ref="A36:B36"/>
    <mergeCell ref="A37:B37"/>
    <mergeCell ref="A45:B45"/>
  </mergeCells>
  <printOptions/>
  <pageMargins left="0.61" right="0.25" top="0.58" bottom="0.45" header="0.5" footer="0.31"/>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E69"/>
  <sheetViews>
    <sheetView workbookViewId="0" topLeftCell="A4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95</v>
      </c>
      <c r="D4" s="63"/>
      <c r="E4" s="63"/>
    </row>
    <row r="5" spans="2:5" ht="12.75">
      <c r="B5" s="7" t="s">
        <v>62</v>
      </c>
      <c r="C5" s="63">
        <v>1975</v>
      </c>
      <c r="D5" s="63"/>
      <c r="E5" s="63"/>
    </row>
    <row r="6" spans="2:5" ht="12.75">
      <c r="B6" s="7" t="s">
        <v>57</v>
      </c>
      <c r="C6" s="63">
        <v>7696.3</v>
      </c>
      <c r="D6" s="63"/>
      <c r="E6" s="63"/>
    </row>
    <row r="7" spans="2:5" ht="12.75">
      <c r="B7" s="7" t="s">
        <v>58</v>
      </c>
      <c r="C7" s="62">
        <v>9</v>
      </c>
      <c r="D7" s="62"/>
      <c r="E7" s="62"/>
    </row>
    <row r="8" spans="2:5" ht="12.75">
      <c r="B8" s="7" t="s">
        <v>63</v>
      </c>
      <c r="C8" s="62" t="s">
        <v>79</v>
      </c>
      <c r="D8" s="62"/>
      <c r="E8" s="62"/>
    </row>
    <row r="9" spans="2:5" ht="12.75">
      <c r="B9" s="8"/>
      <c r="C9" s="8"/>
      <c r="D9" s="8"/>
      <c r="E9" s="8"/>
    </row>
    <row r="10" spans="1:5" ht="38.25">
      <c r="A10" s="4" t="s">
        <v>75</v>
      </c>
      <c r="B10" s="4" t="s">
        <v>28</v>
      </c>
      <c r="C10" s="4" t="s">
        <v>29</v>
      </c>
      <c r="D10" s="4" t="s">
        <v>30</v>
      </c>
      <c r="E10" s="4" t="s">
        <v>0</v>
      </c>
    </row>
    <row r="11" spans="1:5" ht="12.75">
      <c r="A11" s="3" t="s">
        <v>31</v>
      </c>
      <c r="B11" s="18">
        <v>-23559.88</v>
      </c>
      <c r="C11" s="48">
        <v>733579.66</v>
      </c>
      <c r="D11" s="48">
        <v>30404.07</v>
      </c>
      <c r="E11" s="18">
        <v>6844.19</v>
      </c>
    </row>
    <row r="12" spans="1:5" ht="12.75">
      <c r="A12" s="3" t="s">
        <v>1</v>
      </c>
      <c r="B12" s="18">
        <v>1003819.37</v>
      </c>
      <c r="C12" s="18">
        <v>3177756.59</v>
      </c>
      <c r="D12" s="18">
        <v>244735.57</v>
      </c>
      <c r="E12" s="18">
        <v>1248554.94</v>
      </c>
    </row>
    <row r="13" spans="1:5" ht="25.5">
      <c r="A13" s="3" t="s">
        <v>2</v>
      </c>
      <c r="B13" s="18">
        <v>937585.62</v>
      </c>
      <c r="C13" s="18">
        <v>2962421.55</v>
      </c>
      <c r="D13" s="18">
        <v>91265.45</v>
      </c>
      <c r="E13" s="18">
        <v>1028851.07</v>
      </c>
    </row>
    <row r="14" spans="1:5" ht="38.25">
      <c r="A14" s="3" t="s">
        <v>3</v>
      </c>
      <c r="B14" s="18">
        <v>3717.45</v>
      </c>
      <c r="C14" s="18"/>
      <c r="D14" s="18">
        <v>647.95</v>
      </c>
      <c r="E14" s="18">
        <v>4365.4</v>
      </c>
    </row>
    <row r="15" spans="1:5" ht="12.75">
      <c r="A15" s="3" t="s">
        <v>4</v>
      </c>
      <c r="B15" s="18">
        <v>718464.9595335803</v>
      </c>
      <c r="C15" s="18"/>
      <c r="D15" s="18">
        <v>257047.54</v>
      </c>
      <c r="E15" s="18">
        <v>975512.4995335804</v>
      </c>
    </row>
    <row r="16" spans="1:5" ht="12.75">
      <c r="A16" s="3" t="s">
        <v>5</v>
      </c>
      <c r="B16" s="18">
        <v>265511.9804664196</v>
      </c>
      <c r="C16" s="18"/>
      <c r="D16" s="18">
        <v>18740.05</v>
      </c>
      <c r="E16" s="18">
        <v>284252.0304664196</v>
      </c>
    </row>
    <row r="17" spans="1:5" ht="12.75">
      <c r="A17" s="3" t="s">
        <v>32</v>
      </c>
      <c r="B17" s="18">
        <v>7.78</v>
      </c>
      <c r="C17" s="18"/>
      <c r="D17" s="18"/>
      <c r="E17" s="18">
        <v>7.78</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54183.03</v>
      </c>
    </row>
    <row r="24" spans="1:5" ht="51">
      <c r="A24" s="5" t="s">
        <v>12</v>
      </c>
      <c r="B24" s="3" t="s">
        <v>34</v>
      </c>
      <c r="C24" s="4" t="s">
        <v>61</v>
      </c>
      <c r="D24" s="3"/>
      <c r="E24" s="18">
        <v>432.05</v>
      </c>
    </row>
    <row r="25" spans="1:5" ht="12.75">
      <c r="A25" s="5" t="s">
        <v>13</v>
      </c>
      <c r="B25" s="3" t="s">
        <v>59</v>
      </c>
      <c r="C25" s="4" t="s">
        <v>61</v>
      </c>
      <c r="D25" s="3"/>
      <c r="E25" s="18">
        <v>7427.65</v>
      </c>
    </row>
    <row r="26" spans="1:5" ht="25.5">
      <c r="A26" s="5" t="s">
        <v>14</v>
      </c>
      <c r="B26" s="3" t="s">
        <v>35</v>
      </c>
      <c r="C26" s="4" t="s">
        <v>61</v>
      </c>
      <c r="D26" s="3">
        <v>4999.4</v>
      </c>
      <c r="E26" s="18">
        <v>82174</v>
      </c>
    </row>
    <row r="27" spans="1:5" ht="12.75">
      <c r="A27" s="5" t="s">
        <v>44</v>
      </c>
      <c r="B27" s="3" t="s">
        <v>15</v>
      </c>
      <c r="C27" s="4" t="s">
        <v>61</v>
      </c>
      <c r="D27" s="3">
        <v>1334</v>
      </c>
      <c r="E27" s="18">
        <v>128353</v>
      </c>
    </row>
    <row r="28" spans="1:5" ht="25.5">
      <c r="A28" s="5" t="s">
        <v>36</v>
      </c>
      <c r="B28" s="3" t="s">
        <v>16</v>
      </c>
      <c r="C28" s="4" t="s">
        <v>61</v>
      </c>
      <c r="D28" s="3"/>
      <c r="E28" s="18">
        <v>31.57</v>
      </c>
    </row>
    <row r="29" spans="1:5" ht="25.5">
      <c r="A29" s="5" t="s">
        <v>37</v>
      </c>
      <c r="B29" s="3" t="s">
        <v>38</v>
      </c>
      <c r="C29" s="4" t="s">
        <v>61</v>
      </c>
      <c r="D29" s="3"/>
      <c r="E29" s="18">
        <v>12999.33</v>
      </c>
    </row>
    <row r="30" spans="1:5" ht="63.75">
      <c r="A30" s="5" t="s">
        <v>39</v>
      </c>
      <c r="B30" s="3" t="s">
        <v>40</v>
      </c>
      <c r="C30" s="4" t="s">
        <v>60</v>
      </c>
      <c r="D30" s="16">
        <v>61.5704</v>
      </c>
      <c r="E30" s="18">
        <v>40803.62946869224</v>
      </c>
    </row>
    <row r="31" spans="1:5" ht="76.5">
      <c r="A31" s="11" t="s">
        <v>17</v>
      </c>
      <c r="B31" s="11" t="s">
        <v>18</v>
      </c>
      <c r="C31" s="12" t="s">
        <v>61</v>
      </c>
      <c r="D31" s="10"/>
      <c r="E31" s="49">
        <v>163168.8</v>
      </c>
    </row>
    <row r="32" spans="1:5" ht="25.5">
      <c r="A32" s="5" t="s">
        <v>41</v>
      </c>
      <c r="B32" s="3" t="s">
        <v>42</v>
      </c>
      <c r="C32" s="4" t="s">
        <v>61</v>
      </c>
      <c r="D32" s="19">
        <v>76.56366006775188</v>
      </c>
      <c r="E32" s="18">
        <v>4665.5073678864455</v>
      </c>
    </row>
    <row r="33" spans="1:5" ht="38.25" customHeight="1">
      <c r="A33" s="5" t="s">
        <v>43</v>
      </c>
      <c r="B33" s="3" t="s">
        <v>19</v>
      </c>
      <c r="C33" s="4" t="s">
        <v>61</v>
      </c>
      <c r="D33" s="19">
        <v>5601.437746242847</v>
      </c>
      <c r="E33" s="18">
        <v>51119.06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28.207664235487535</v>
      </c>
      <c r="E36" s="18">
        <v>2172.7759310648144</v>
      </c>
    </row>
    <row r="37" spans="1:5" ht="12.75" customHeight="1">
      <c r="A37" s="83" t="s">
        <v>21</v>
      </c>
      <c r="B37" s="56"/>
      <c r="C37" s="3"/>
      <c r="D37" s="16"/>
      <c r="E37" s="18"/>
    </row>
    <row r="38" spans="1:5" ht="12.75" customHeight="1">
      <c r="A38" s="83" t="s">
        <v>68</v>
      </c>
      <c r="B38" s="56"/>
      <c r="C38" s="3" t="s">
        <v>91</v>
      </c>
      <c r="D38" s="16">
        <v>27.200247655648695</v>
      </c>
      <c r="E38" s="18">
        <v>2736.143430842291</v>
      </c>
    </row>
    <row r="39" spans="1:5" ht="12.75" customHeight="1">
      <c r="A39" s="83" t="s">
        <v>46</v>
      </c>
      <c r="B39" s="56"/>
      <c r="C39" s="3" t="s">
        <v>90</v>
      </c>
      <c r="D39" s="16">
        <v>4.130407977339247</v>
      </c>
      <c r="E39" s="18">
        <v>1076.988768842511</v>
      </c>
    </row>
    <row r="40" spans="1:5" ht="12.75" customHeight="1">
      <c r="A40" s="83" t="s">
        <v>47</v>
      </c>
      <c r="B40" s="56"/>
      <c r="C40" s="3" t="s">
        <v>90</v>
      </c>
      <c r="D40" s="16">
        <v>2.820760663608972</v>
      </c>
      <c r="E40" s="18">
        <v>3893.060631129216</v>
      </c>
    </row>
    <row r="41" spans="1:5" ht="12.75" customHeight="1">
      <c r="A41" s="83" t="s">
        <v>69</v>
      </c>
      <c r="B41" s="56"/>
      <c r="C41" s="3" t="s">
        <v>89</v>
      </c>
      <c r="D41" s="16">
        <v>4.835599583226435</v>
      </c>
      <c r="E41" s="18">
        <v>450.3152111879618</v>
      </c>
    </row>
    <row r="42" spans="1:5" ht="12.75" customHeight="1">
      <c r="A42" s="83" t="s">
        <v>48</v>
      </c>
      <c r="B42" s="56"/>
      <c r="C42" s="3" t="s">
        <v>91</v>
      </c>
      <c r="D42" s="16">
        <v>1.0074165798388406</v>
      </c>
      <c r="E42" s="18">
        <v>139.74882795524397</v>
      </c>
    </row>
    <row r="43" spans="1:5" ht="12.75" customHeight="1">
      <c r="A43" s="83" t="s">
        <v>70</v>
      </c>
      <c r="B43" s="56"/>
      <c r="C43" s="3" t="s">
        <v>93</v>
      </c>
      <c r="D43" s="16">
        <v>3.0222497395165218</v>
      </c>
      <c r="E43" s="18">
        <v>231.70581336293336</v>
      </c>
    </row>
    <row r="44" spans="1:5" ht="12.75" customHeight="1">
      <c r="A44" s="83" t="s">
        <v>71</v>
      </c>
      <c r="B44" s="56"/>
      <c r="C44" s="3" t="s">
        <v>91</v>
      </c>
      <c r="D44" s="16">
        <v>3.0222497395165218</v>
      </c>
      <c r="E44" s="18">
        <v>191.63078181694425</v>
      </c>
    </row>
    <row r="45" spans="1:5" ht="12.75" customHeight="1">
      <c r="A45" s="83" t="s">
        <v>49</v>
      </c>
      <c r="B45" s="56"/>
      <c r="C45" s="3" t="s">
        <v>91</v>
      </c>
      <c r="D45" s="16">
        <v>137.00865485808234</v>
      </c>
      <c r="E45" s="18">
        <v>5822.8678314684985</v>
      </c>
    </row>
    <row r="46" spans="1:5" ht="12.75" customHeight="1">
      <c r="A46" s="83" t="s">
        <v>22</v>
      </c>
      <c r="B46" s="56"/>
      <c r="C46" s="3" t="s">
        <v>93</v>
      </c>
      <c r="D46" s="16">
        <v>28.207664235487535</v>
      </c>
      <c r="E46" s="18">
        <v>46398.54512097429</v>
      </c>
    </row>
    <row r="47" spans="1:5" ht="12.75" customHeight="1">
      <c r="A47" s="83" t="s">
        <v>50</v>
      </c>
      <c r="B47" s="56"/>
      <c r="C47" s="3" t="s">
        <v>93</v>
      </c>
      <c r="D47" s="16">
        <v>22.163164756454492</v>
      </c>
      <c r="E47" s="18">
        <v>36455.98822457603</v>
      </c>
    </row>
    <row r="48" spans="1:5" ht="12.75" customHeight="1">
      <c r="A48" s="83" t="s">
        <v>51</v>
      </c>
      <c r="B48" s="56"/>
      <c r="C48" s="3" t="s">
        <v>93</v>
      </c>
      <c r="D48" s="16">
        <v>18.13349843709913</v>
      </c>
      <c r="E48" s="18">
        <v>29827.630392531584</v>
      </c>
    </row>
    <row r="49" spans="1:5" ht="12.75" customHeight="1">
      <c r="A49" s="83" t="s">
        <v>23</v>
      </c>
      <c r="B49" s="56"/>
      <c r="C49" s="3" t="s">
        <v>93</v>
      </c>
      <c r="D49" s="16">
        <v>9.268232534517335</v>
      </c>
      <c r="E49" s="18">
        <v>15245.235102701174</v>
      </c>
    </row>
    <row r="50" spans="1:5" ht="12.75" customHeight="1">
      <c r="A50" s="83" t="s">
        <v>24</v>
      </c>
      <c r="B50" s="56"/>
      <c r="C50" s="3" t="s">
        <v>90</v>
      </c>
      <c r="D50" s="16">
        <v>60.44499479033043</v>
      </c>
      <c r="E50" s="18">
        <v>4196.5348016398675</v>
      </c>
    </row>
    <row r="51" spans="1:5" ht="12.75" customHeight="1">
      <c r="A51" s="83" t="s">
        <v>25</v>
      </c>
      <c r="B51" s="56"/>
      <c r="C51" s="3" t="s">
        <v>93</v>
      </c>
      <c r="D51" s="16">
        <v>40.29666319355363</v>
      </c>
      <c r="E51" s="18">
        <v>19775.78894555241</v>
      </c>
    </row>
    <row r="52" spans="1:5" ht="12.75" customHeight="1">
      <c r="A52" s="83" t="s">
        <v>52</v>
      </c>
      <c r="B52" s="56"/>
      <c r="C52" s="3"/>
      <c r="D52" s="16"/>
      <c r="E52" s="21">
        <v>4492.372881355933</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188</v>
      </c>
      <c r="B56" s="77"/>
      <c r="C56" s="77"/>
      <c r="D56" s="78"/>
      <c r="E56" s="3">
        <v>236298.54</v>
      </c>
    </row>
    <row r="57" spans="1:5" ht="12.75" customHeight="1">
      <c r="A57" s="82" t="s">
        <v>176</v>
      </c>
      <c r="B57" s="77"/>
      <c r="C57" s="77"/>
      <c r="D57" s="78"/>
      <c r="E57" s="18">
        <v>20749</v>
      </c>
    </row>
    <row r="58" spans="1:5" ht="12.75">
      <c r="A58" s="82"/>
      <c r="B58" s="77"/>
      <c r="C58" s="77"/>
      <c r="D58" s="78"/>
      <c r="E58" s="18"/>
    </row>
    <row r="59" spans="1:5" ht="12.75">
      <c r="A59" s="83" t="s">
        <v>27</v>
      </c>
      <c r="B59" s="84"/>
      <c r="C59" s="84"/>
      <c r="D59" s="84"/>
      <c r="E59" s="18">
        <v>257047.54</v>
      </c>
    </row>
    <row r="61" spans="1:5" ht="53.25" customHeight="1">
      <c r="A61" s="81" t="s">
        <v>223</v>
      </c>
      <c r="B61" s="81"/>
      <c r="C61" s="81"/>
      <c r="D61" s="81"/>
      <c r="E61" s="81"/>
    </row>
    <row r="63" spans="1:3" ht="12.75">
      <c r="A63" s="6" t="s">
        <v>64</v>
      </c>
      <c r="C63" s="6" t="s">
        <v>65</v>
      </c>
    </row>
    <row r="65" spans="1:3" ht="12.75">
      <c r="A65" s="6" t="s">
        <v>66</v>
      </c>
      <c r="C65" s="6" t="s">
        <v>67</v>
      </c>
    </row>
    <row r="68" spans="1:4" ht="12.75">
      <c r="A68" s="52" t="s">
        <v>218</v>
      </c>
      <c r="B68" s="34" t="s">
        <v>222</v>
      </c>
      <c r="C68" s="34" t="s">
        <v>220</v>
      </c>
      <c r="D68" s="34" t="s">
        <v>221</v>
      </c>
    </row>
    <row r="69" spans="1:4" ht="12.75">
      <c r="A69" s="53"/>
      <c r="B69" s="46">
        <v>318582.69</v>
      </c>
      <c r="C69" s="46">
        <v>250790.22</v>
      </c>
      <c r="D69" s="46">
        <v>67792.47</v>
      </c>
    </row>
  </sheetData>
  <mergeCells count="41">
    <mergeCell ref="A68:A69"/>
    <mergeCell ref="C6:E6"/>
    <mergeCell ref="A39:B39"/>
    <mergeCell ref="A40:B40"/>
    <mergeCell ref="A41:B41"/>
    <mergeCell ref="A22:E22"/>
    <mergeCell ref="A20:A21"/>
    <mergeCell ref="D20:D21"/>
    <mergeCell ref="C20:C21"/>
    <mergeCell ref="A34:E34"/>
    <mergeCell ref="A38:B38"/>
    <mergeCell ref="E20:E21"/>
    <mergeCell ref="B20:B21"/>
    <mergeCell ref="A58:D58"/>
    <mergeCell ref="A42:B42"/>
    <mergeCell ref="A50:B50"/>
    <mergeCell ref="A43:B43"/>
    <mergeCell ref="A44:B44"/>
    <mergeCell ref="A53:B53"/>
    <mergeCell ref="A1:E1"/>
    <mergeCell ref="A2:E2"/>
    <mergeCell ref="C7:E7"/>
    <mergeCell ref="C8:E8"/>
    <mergeCell ref="C4:E4"/>
    <mergeCell ref="C5:E5"/>
    <mergeCell ref="A35:B35"/>
    <mergeCell ref="A56:D56"/>
    <mergeCell ref="A57:D57"/>
    <mergeCell ref="A54:E54"/>
    <mergeCell ref="A55:D55"/>
    <mergeCell ref="A36:B36"/>
    <mergeCell ref="A37:B37"/>
    <mergeCell ref="A51:B51"/>
    <mergeCell ref="A52:B52"/>
    <mergeCell ref="A47:B47"/>
    <mergeCell ref="A61:E61"/>
    <mergeCell ref="A48:B48"/>
    <mergeCell ref="A49:B49"/>
    <mergeCell ref="A45:B45"/>
    <mergeCell ref="A46:B46"/>
    <mergeCell ref="A59:D59"/>
  </mergeCells>
  <printOptions/>
  <pageMargins left="0.61" right="0.25" top="0.58" bottom="0.45" header="0.5" footer="0.31"/>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E69"/>
  <sheetViews>
    <sheetView workbookViewId="0" topLeftCell="A4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96</v>
      </c>
      <c r="D4" s="63"/>
      <c r="E4" s="63"/>
    </row>
    <row r="5" spans="2:5" ht="12.75">
      <c r="B5" s="7" t="s">
        <v>62</v>
      </c>
      <c r="C5" s="63">
        <v>1974</v>
      </c>
      <c r="D5" s="63"/>
      <c r="E5" s="63"/>
    </row>
    <row r="6" spans="2:5" ht="12.75">
      <c r="B6" s="7" t="s">
        <v>57</v>
      </c>
      <c r="C6" s="63">
        <v>7710.3</v>
      </c>
      <c r="D6" s="63"/>
      <c r="E6" s="63"/>
    </row>
    <row r="7" spans="2:5" ht="12.75">
      <c r="B7" s="7" t="s">
        <v>58</v>
      </c>
      <c r="C7" s="62">
        <v>9</v>
      </c>
      <c r="D7" s="62"/>
      <c r="E7" s="62"/>
    </row>
    <row r="8" spans="2:5" ht="12.75">
      <c r="B8" s="7" t="s">
        <v>63</v>
      </c>
      <c r="C8" s="62" t="s">
        <v>79</v>
      </c>
      <c r="D8" s="62"/>
      <c r="E8" s="62"/>
    </row>
    <row r="9" spans="2:5" ht="12.75">
      <c r="B9" s="8"/>
      <c r="C9" s="8"/>
      <c r="D9" s="8"/>
      <c r="E9" s="8"/>
    </row>
    <row r="10" spans="1:5" ht="38.25">
      <c r="A10" s="4" t="s">
        <v>75</v>
      </c>
      <c r="B10" s="4" t="s">
        <v>28</v>
      </c>
      <c r="C10" s="4" t="s">
        <v>29</v>
      </c>
      <c r="D10" s="4" t="s">
        <v>30</v>
      </c>
      <c r="E10" s="4" t="s">
        <v>0</v>
      </c>
    </row>
    <row r="11" spans="1:5" ht="12.75">
      <c r="A11" s="3" t="s">
        <v>31</v>
      </c>
      <c r="B11" s="18">
        <v>-513334.8</v>
      </c>
      <c r="C11" s="48">
        <v>729593.73</v>
      </c>
      <c r="D11" s="48">
        <v>133207.99</v>
      </c>
      <c r="E11" s="18">
        <v>-380126.81</v>
      </c>
    </row>
    <row r="12" spans="1:5" ht="12.75">
      <c r="A12" s="3" t="s">
        <v>1</v>
      </c>
      <c r="B12" s="18">
        <v>1004952.79</v>
      </c>
      <c r="C12" s="18">
        <v>3245051.93</v>
      </c>
      <c r="D12" s="18">
        <v>282974.47</v>
      </c>
      <c r="E12" s="18">
        <v>1287927.26</v>
      </c>
    </row>
    <row r="13" spans="1:5" ht="25.5">
      <c r="A13" s="3" t="s">
        <v>2</v>
      </c>
      <c r="B13" s="18">
        <v>933045.35</v>
      </c>
      <c r="C13" s="18">
        <v>3039670.91</v>
      </c>
      <c r="D13" s="18">
        <v>93387.52</v>
      </c>
      <c r="E13" s="18">
        <v>1026432.87</v>
      </c>
    </row>
    <row r="14" spans="1:5" ht="38.25">
      <c r="A14" s="3" t="s">
        <v>3</v>
      </c>
      <c r="B14" s="18"/>
      <c r="C14" s="18"/>
      <c r="D14" s="18"/>
      <c r="E14" s="18">
        <v>0</v>
      </c>
    </row>
    <row r="15" spans="1:5" ht="12.75">
      <c r="A15" s="3" t="s">
        <v>4</v>
      </c>
      <c r="B15" s="18">
        <v>765530.3975934731</v>
      </c>
      <c r="C15" s="18"/>
      <c r="D15" s="18">
        <v>402858</v>
      </c>
      <c r="E15" s="18">
        <v>1168388.397593473</v>
      </c>
    </row>
    <row r="16" spans="1:5" ht="12.75">
      <c r="A16" s="3" t="s">
        <v>5</v>
      </c>
      <c r="B16" s="18">
        <v>-273912.40759347304</v>
      </c>
      <c r="C16" s="18"/>
      <c r="D16" s="18">
        <v>13324.46</v>
      </c>
      <c r="E16" s="18">
        <v>-260587.94759347304</v>
      </c>
    </row>
    <row r="17" spans="1:5" ht="12.75">
      <c r="A17" s="3" t="s">
        <v>32</v>
      </c>
      <c r="B17" s="18">
        <v>8.27</v>
      </c>
      <c r="C17" s="18"/>
      <c r="D17" s="18"/>
      <c r="E17" s="18">
        <v>8.27</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54281.59</v>
      </c>
    </row>
    <row r="24" spans="1:5" ht="51">
      <c r="A24" s="5" t="s">
        <v>12</v>
      </c>
      <c r="B24" s="3" t="s">
        <v>34</v>
      </c>
      <c r="C24" s="4" t="s">
        <v>61</v>
      </c>
      <c r="D24" s="3"/>
      <c r="E24" s="18">
        <v>432.83</v>
      </c>
    </row>
    <row r="25" spans="1:5" ht="12.75">
      <c r="A25" s="5" t="s">
        <v>13</v>
      </c>
      <c r="B25" s="3" t="s">
        <v>59</v>
      </c>
      <c r="C25" s="4" t="s">
        <v>61</v>
      </c>
      <c r="D25" s="3"/>
      <c r="E25" s="18">
        <v>7441.17</v>
      </c>
    </row>
    <row r="26" spans="1:5" ht="25.5">
      <c r="A26" s="5" t="s">
        <v>14</v>
      </c>
      <c r="B26" s="3" t="s">
        <v>35</v>
      </c>
      <c r="C26" s="4" t="s">
        <v>61</v>
      </c>
      <c r="D26" s="3">
        <v>4484</v>
      </c>
      <c r="E26" s="18">
        <v>101869</v>
      </c>
    </row>
    <row r="27" spans="1:5" ht="12.75">
      <c r="A27" s="5" t="s">
        <v>44</v>
      </c>
      <c r="B27" s="3" t="s">
        <v>15</v>
      </c>
      <c r="C27" s="4" t="s">
        <v>61</v>
      </c>
      <c r="D27" s="3">
        <v>1577.1</v>
      </c>
      <c r="E27" s="18">
        <v>151743</v>
      </c>
    </row>
    <row r="28" spans="1:5" ht="25.5">
      <c r="A28" s="5" t="s">
        <v>36</v>
      </c>
      <c r="B28" s="3" t="s">
        <v>16</v>
      </c>
      <c r="C28" s="4" t="s">
        <v>61</v>
      </c>
      <c r="D28" s="3"/>
      <c r="E28" s="18">
        <v>31.63</v>
      </c>
    </row>
    <row r="29" spans="1:5" ht="25.5">
      <c r="A29" s="5" t="s">
        <v>37</v>
      </c>
      <c r="B29" s="3" t="s">
        <v>38</v>
      </c>
      <c r="C29" s="4" t="s">
        <v>61</v>
      </c>
      <c r="D29" s="3"/>
      <c r="E29" s="18">
        <v>13022.98</v>
      </c>
    </row>
    <row r="30" spans="1:5" ht="63.75">
      <c r="A30" s="5" t="s">
        <v>39</v>
      </c>
      <c r="B30" s="3" t="s">
        <v>40</v>
      </c>
      <c r="C30" s="4" t="s">
        <v>60</v>
      </c>
      <c r="D30" s="16">
        <v>61.6824</v>
      </c>
      <c r="E30" s="18">
        <v>40877.85355202601</v>
      </c>
    </row>
    <row r="31" spans="1:5" ht="76.5">
      <c r="A31" s="11" t="s">
        <v>17</v>
      </c>
      <c r="B31" s="11" t="s">
        <v>18</v>
      </c>
      <c r="C31" s="12" t="s">
        <v>61</v>
      </c>
      <c r="D31" s="10"/>
      <c r="E31" s="49">
        <v>163465.62</v>
      </c>
    </row>
    <row r="32" spans="1:5" ht="25.5">
      <c r="A32" s="5" t="s">
        <v>41</v>
      </c>
      <c r="B32" s="3" t="s">
        <v>42</v>
      </c>
      <c r="C32" s="4" t="s">
        <v>61</v>
      </c>
      <c r="D32" s="19">
        <v>76.70293364608803</v>
      </c>
      <c r="E32" s="18">
        <v>4673.994186637067</v>
      </c>
    </row>
    <row r="33" spans="1:5" ht="39" customHeight="1">
      <c r="A33" s="5" t="s">
        <v>43</v>
      </c>
      <c r="B33" s="3" t="s">
        <v>19</v>
      </c>
      <c r="C33" s="4" t="s">
        <v>61</v>
      </c>
      <c r="D33" s="19">
        <v>5611.627074679551</v>
      </c>
      <c r="E33" s="18">
        <v>51212.05</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28.25897555382191</v>
      </c>
      <c r="E36" s="18">
        <v>9733.728331963286</v>
      </c>
    </row>
    <row r="37" spans="1:5" ht="12.75" customHeight="1">
      <c r="A37" s="83" t="s">
        <v>21</v>
      </c>
      <c r="B37" s="56"/>
      <c r="C37" s="3"/>
      <c r="D37" s="16"/>
      <c r="E37" s="18"/>
    </row>
    <row r="38" spans="1:5" ht="12.75" customHeight="1">
      <c r="A38" s="83" t="s">
        <v>68</v>
      </c>
      <c r="B38" s="56"/>
      <c r="C38" s="3" t="s">
        <v>91</v>
      </c>
      <c r="D38" s="16">
        <v>27.2497264268997</v>
      </c>
      <c r="E38" s="18">
        <v>2741.120628720725</v>
      </c>
    </row>
    <row r="39" spans="1:5" ht="12.75" customHeight="1">
      <c r="A39" s="83" t="s">
        <v>46</v>
      </c>
      <c r="B39" s="56"/>
      <c r="C39" s="3" t="s">
        <v>90</v>
      </c>
      <c r="D39" s="16">
        <v>4.1379214203810655</v>
      </c>
      <c r="E39" s="18">
        <v>1078.9478716274589</v>
      </c>
    </row>
    <row r="40" spans="1:5" ht="12.75" customHeight="1">
      <c r="A40" s="83" t="s">
        <v>47</v>
      </c>
      <c r="B40" s="56"/>
      <c r="C40" s="3" t="s">
        <v>90</v>
      </c>
      <c r="D40" s="16">
        <v>2.8258917849647567</v>
      </c>
      <c r="E40" s="18">
        <v>3900.1423260781926</v>
      </c>
    </row>
    <row r="41" spans="1:5" ht="12.75" customHeight="1">
      <c r="A41" s="83" t="s">
        <v>69</v>
      </c>
      <c r="B41" s="56"/>
      <c r="C41" s="3" t="s">
        <v>89</v>
      </c>
      <c r="D41" s="16">
        <v>4.844395809226613</v>
      </c>
      <c r="E41" s="18">
        <v>451.1343597342283</v>
      </c>
    </row>
    <row r="42" spans="1:5" ht="12.75" customHeight="1">
      <c r="A42" s="83" t="s">
        <v>48</v>
      </c>
      <c r="B42" s="56"/>
      <c r="C42" s="3" t="s">
        <v>91</v>
      </c>
      <c r="D42" s="16">
        <v>1.009249126922211</v>
      </c>
      <c r="E42" s="18">
        <v>140.0030388866491</v>
      </c>
    </row>
    <row r="43" spans="1:5" ht="12.75" customHeight="1">
      <c r="A43" s="83" t="s">
        <v>70</v>
      </c>
      <c r="B43" s="56"/>
      <c r="C43" s="3" t="s">
        <v>93</v>
      </c>
      <c r="D43" s="16">
        <v>3.027747380766633</v>
      </c>
      <c r="E43" s="18">
        <v>232.12729919210855</v>
      </c>
    </row>
    <row r="44" spans="1:5" ht="12.75" customHeight="1">
      <c r="A44" s="83" t="s">
        <v>71</v>
      </c>
      <c r="B44" s="56"/>
      <c r="C44" s="3" t="s">
        <v>91</v>
      </c>
      <c r="D44" s="16">
        <v>3.027747380766633</v>
      </c>
      <c r="E44" s="18">
        <v>191.97936892314297</v>
      </c>
    </row>
    <row r="45" spans="1:5" ht="12.75" customHeight="1">
      <c r="A45" s="83" t="s">
        <v>49</v>
      </c>
      <c r="B45" s="56"/>
      <c r="C45" s="3" t="s">
        <v>91</v>
      </c>
      <c r="D45" s="16">
        <v>137.2578812614207</v>
      </c>
      <c r="E45" s="18">
        <v>5833.45995361038</v>
      </c>
    </row>
    <row r="46" spans="1:5" ht="12.75" customHeight="1">
      <c r="A46" s="83" t="s">
        <v>22</v>
      </c>
      <c r="B46" s="56"/>
      <c r="C46" s="3" t="s">
        <v>93</v>
      </c>
      <c r="D46" s="16">
        <v>28.25897555382191</v>
      </c>
      <c r="E46" s="18">
        <v>46482.9466686912</v>
      </c>
    </row>
    <row r="47" spans="1:5" ht="12.75" customHeight="1">
      <c r="A47" s="83" t="s">
        <v>50</v>
      </c>
      <c r="B47" s="56"/>
      <c r="C47" s="3" t="s">
        <v>93</v>
      </c>
      <c r="D47" s="16">
        <v>22.20348079228864</v>
      </c>
      <c r="E47" s="18">
        <v>36522.30370541021</v>
      </c>
    </row>
    <row r="48" spans="1:5" ht="12.75" customHeight="1">
      <c r="A48" s="83" t="s">
        <v>51</v>
      </c>
      <c r="B48" s="56"/>
      <c r="C48" s="3" t="s">
        <v>93</v>
      </c>
      <c r="D48" s="16">
        <v>18.166484284599797</v>
      </c>
      <c r="E48" s="18">
        <v>29881.8885198779</v>
      </c>
    </row>
    <row r="49" spans="1:5" ht="12.75" customHeight="1">
      <c r="A49" s="83" t="s">
        <v>23</v>
      </c>
      <c r="B49" s="56"/>
      <c r="C49" s="3" t="s">
        <v>93</v>
      </c>
      <c r="D49" s="16">
        <v>9.285091967684343</v>
      </c>
      <c r="E49" s="18">
        <v>15272.967037713819</v>
      </c>
    </row>
    <row r="50" spans="1:5" ht="12.75" customHeight="1">
      <c r="A50" s="83" t="s">
        <v>24</v>
      </c>
      <c r="B50" s="56"/>
      <c r="C50" s="3" t="s">
        <v>90</v>
      </c>
      <c r="D50" s="16">
        <v>60.55494761533266</v>
      </c>
      <c r="E50" s="18">
        <v>4204.1685330722385</v>
      </c>
    </row>
    <row r="51" spans="1:5" ht="12.75" customHeight="1">
      <c r="A51" s="83" t="s">
        <v>25</v>
      </c>
      <c r="B51" s="56"/>
      <c r="C51" s="3" t="s">
        <v>93</v>
      </c>
      <c r="D51" s="16">
        <v>40.36996507688844</v>
      </c>
      <c r="E51" s="18">
        <v>19811.762211308385</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172</v>
      </c>
      <c r="B56" s="77"/>
      <c r="C56" s="77"/>
      <c r="D56" s="78"/>
      <c r="E56" s="3">
        <v>343754</v>
      </c>
    </row>
    <row r="57" spans="1:5" ht="12.75" customHeight="1">
      <c r="A57" s="82" t="s">
        <v>176</v>
      </c>
      <c r="B57" s="77"/>
      <c r="C57" s="77"/>
      <c r="D57" s="78"/>
      <c r="E57" s="18">
        <v>11064</v>
      </c>
    </row>
    <row r="58" spans="1:5" ht="12.75">
      <c r="A58" s="82" t="s">
        <v>189</v>
      </c>
      <c r="B58" s="77"/>
      <c r="C58" s="77"/>
      <c r="D58" s="78"/>
      <c r="E58" s="18">
        <v>48040</v>
      </c>
    </row>
    <row r="59" spans="1:5" ht="12.75">
      <c r="A59" s="83" t="s">
        <v>27</v>
      </c>
      <c r="B59" s="84"/>
      <c r="C59" s="84"/>
      <c r="D59" s="84"/>
      <c r="E59" s="18">
        <v>402858</v>
      </c>
    </row>
    <row r="61" spans="1:5" ht="53.25" customHeight="1">
      <c r="A61" s="81" t="s">
        <v>223</v>
      </c>
      <c r="B61" s="81"/>
      <c r="C61" s="81"/>
      <c r="D61" s="81"/>
      <c r="E61" s="81"/>
    </row>
    <row r="63" spans="1:3" ht="12.75">
      <c r="A63" s="6" t="s">
        <v>64</v>
      </c>
      <c r="C63" s="6" t="s">
        <v>65</v>
      </c>
    </row>
    <row r="65" spans="1:3" ht="12.75">
      <c r="A65" s="6" t="s">
        <v>66</v>
      </c>
      <c r="C65" s="6" t="s">
        <v>67</v>
      </c>
    </row>
    <row r="68" spans="1:4" ht="12.75">
      <c r="A68" s="52" t="s">
        <v>218</v>
      </c>
      <c r="B68" s="34" t="s">
        <v>222</v>
      </c>
      <c r="C68" s="34" t="s">
        <v>220</v>
      </c>
      <c r="D68" s="34" t="s">
        <v>221</v>
      </c>
    </row>
    <row r="69" spans="1:4" ht="12.75">
      <c r="A69" s="53"/>
      <c r="B69" s="46">
        <v>319203.97</v>
      </c>
      <c r="C69" s="46">
        <v>250790.22</v>
      </c>
      <c r="D69" s="46">
        <v>68413.75</v>
      </c>
    </row>
  </sheetData>
  <mergeCells count="41">
    <mergeCell ref="A68:A69"/>
    <mergeCell ref="A58:D58"/>
    <mergeCell ref="A59:D59"/>
    <mergeCell ref="A38:B38"/>
    <mergeCell ref="A40:B40"/>
    <mergeCell ref="A41:B41"/>
    <mergeCell ref="A42:B42"/>
    <mergeCell ref="A51:B51"/>
    <mergeCell ref="A52:B52"/>
    <mergeCell ref="A53:B53"/>
    <mergeCell ref="A34:E34"/>
    <mergeCell ref="A35:B35"/>
    <mergeCell ref="A36:B36"/>
    <mergeCell ref="A37:B37"/>
    <mergeCell ref="A1:E1"/>
    <mergeCell ref="A2:E2"/>
    <mergeCell ref="C7:E7"/>
    <mergeCell ref="C8:E8"/>
    <mergeCell ref="C4:E4"/>
    <mergeCell ref="C5:E5"/>
    <mergeCell ref="C6:E6"/>
    <mergeCell ref="A48:B48"/>
    <mergeCell ref="A49:B49"/>
    <mergeCell ref="A50:B50"/>
    <mergeCell ref="E20:E21"/>
    <mergeCell ref="B20:B21"/>
    <mergeCell ref="A20:A21"/>
    <mergeCell ref="D20:D21"/>
    <mergeCell ref="C20:C21"/>
    <mergeCell ref="A39:B39"/>
    <mergeCell ref="A22:E22"/>
    <mergeCell ref="A61:E61"/>
    <mergeCell ref="A43:B43"/>
    <mergeCell ref="A44:B44"/>
    <mergeCell ref="A56:D56"/>
    <mergeCell ref="A57:D57"/>
    <mergeCell ref="A54:E54"/>
    <mergeCell ref="A55:D55"/>
    <mergeCell ref="A45:B45"/>
    <mergeCell ref="A46:B46"/>
    <mergeCell ref="A47:B47"/>
  </mergeCells>
  <printOptions/>
  <pageMargins left="0.61" right="0.25" top="0.58" bottom="0.45" header="0.5" footer="0.31"/>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130</v>
      </c>
      <c r="D4" s="63"/>
      <c r="E4" s="63"/>
    </row>
    <row r="5" spans="2:5" ht="12.75">
      <c r="B5" s="7" t="s">
        <v>62</v>
      </c>
      <c r="C5" s="63">
        <v>1990</v>
      </c>
      <c r="D5" s="63"/>
      <c r="E5" s="63"/>
    </row>
    <row r="6" spans="2:5" ht="12.75">
      <c r="B6" s="7" t="s">
        <v>57</v>
      </c>
      <c r="C6" s="63">
        <v>6705.6</v>
      </c>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51154.26</v>
      </c>
      <c r="C11" s="48">
        <v>373227.58</v>
      </c>
      <c r="D11" s="48">
        <v>24533.05</v>
      </c>
      <c r="E11" s="18">
        <v>75687.31</v>
      </c>
    </row>
    <row r="12" spans="1:5" ht="12.75">
      <c r="A12" s="3" t="s">
        <v>1</v>
      </c>
      <c r="B12" s="18">
        <v>675582.71</v>
      </c>
      <c r="C12" s="48">
        <v>1924787.13</v>
      </c>
      <c r="D12" s="48">
        <v>196955.86</v>
      </c>
      <c r="E12" s="18">
        <v>872538.57</v>
      </c>
    </row>
    <row r="13" spans="1:5" ht="25.5">
      <c r="A13" s="3" t="s">
        <v>2</v>
      </c>
      <c r="B13" s="18">
        <v>813227.42</v>
      </c>
      <c r="C13" s="18">
        <v>1831347.4</v>
      </c>
      <c r="D13" s="18">
        <v>154685.49</v>
      </c>
      <c r="E13" s="18">
        <v>967912.91</v>
      </c>
    </row>
    <row r="14" spans="1:5" ht="38.25">
      <c r="A14" s="3" t="s">
        <v>3</v>
      </c>
      <c r="B14" s="18">
        <v>187431.59</v>
      </c>
      <c r="C14" s="18"/>
      <c r="D14" s="18">
        <v>32733.08</v>
      </c>
      <c r="E14" s="18">
        <v>220164.67</v>
      </c>
    </row>
    <row r="15" spans="1:5" ht="12.75">
      <c r="A15" s="3" t="s">
        <v>4</v>
      </c>
      <c r="B15" s="18">
        <v>726403.143751255</v>
      </c>
      <c r="C15" s="18"/>
      <c r="D15" s="18">
        <v>233875.54</v>
      </c>
      <c r="E15" s="18">
        <v>960278.683751255</v>
      </c>
    </row>
    <row r="16" spans="1:5" ht="12.75">
      <c r="A16" s="3" t="s">
        <v>5</v>
      </c>
      <c r="B16" s="18">
        <v>187765.41624874494</v>
      </c>
      <c r="C16" s="18"/>
      <c r="D16" s="18">
        <v>20346.45</v>
      </c>
      <c r="E16" s="18">
        <v>208111.86624874495</v>
      </c>
    </row>
    <row r="17" spans="1:5" ht="12.75">
      <c r="A17" s="3" t="s">
        <v>32</v>
      </c>
      <c r="B17" s="18">
        <v>9.03</v>
      </c>
      <c r="C17" s="18"/>
      <c r="D17" s="18"/>
      <c r="E17" s="18">
        <v>9.03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47208.36</v>
      </c>
    </row>
    <row r="24" spans="1:5" ht="51">
      <c r="A24" s="5" t="s">
        <v>12</v>
      </c>
      <c r="B24" s="3" t="s">
        <v>34</v>
      </c>
      <c r="C24" s="4" t="s">
        <v>61</v>
      </c>
      <c r="D24" s="3"/>
      <c r="E24" s="18">
        <v>376.43</v>
      </c>
    </row>
    <row r="25" spans="1:5" ht="12.75">
      <c r="A25" s="5" t="s">
        <v>13</v>
      </c>
      <c r="B25" s="3" t="s">
        <v>59</v>
      </c>
      <c r="C25" s="4" t="s">
        <v>61</v>
      </c>
      <c r="D25" s="3"/>
      <c r="E25" s="18">
        <v>6471.54</v>
      </c>
    </row>
    <row r="26" spans="1:5" ht="25.5">
      <c r="A26" s="5" t="s">
        <v>14</v>
      </c>
      <c r="B26" s="3" t="s">
        <v>35</v>
      </c>
      <c r="C26" s="4" t="s">
        <v>61</v>
      </c>
      <c r="D26" s="3">
        <v>7418.54</v>
      </c>
      <c r="E26" s="18">
        <v>215963</v>
      </c>
    </row>
    <row r="27" spans="1:5" ht="12.75">
      <c r="A27" s="5" t="s">
        <v>44</v>
      </c>
      <c r="B27" s="3" t="s">
        <v>15</v>
      </c>
      <c r="C27" s="4" t="s">
        <v>61</v>
      </c>
      <c r="D27" s="3">
        <v>1094.6</v>
      </c>
      <c r="E27" s="18">
        <v>70640</v>
      </c>
    </row>
    <row r="28" spans="1:5" ht="25.5">
      <c r="A28" s="5" t="s">
        <v>36</v>
      </c>
      <c r="B28" s="3" t="s">
        <v>16</v>
      </c>
      <c r="C28" s="4" t="s">
        <v>61</v>
      </c>
      <c r="D28" s="3"/>
      <c r="E28" s="18">
        <v>27.51</v>
      </c>
    </row>
    <row r="29" spans="1:5" ht="25.5">
      <c r="A29" s="5" t="s">
        <v>37</v>
      </c>
      <c r="B29" s="3" t="s">
        <v>38</v>
      </c>
      <c r="C29" s="4" t="s">
        <v>61</v>
      </c>
      <c r="D29" s="3"/>
      <c r="E29" s="18">
        <v>11326.01</v>
      </c>
    </row>
    <row r="30" spans="1:5" ht="63.75">
      <c r="A30" s="5" t="s">
        <v>39</v>
      </c>
      <c r="B30" s="3" t="s">
        <v>40</v>
      </c>
      <c r="C30" s="4" t="s">
        <v>60</v>
      </c>
      <c r="D30" s="16">
        <v>53.644800000000004</v>
      </c>
      <c r="E30" s="18">
        <v>35551.21522878041</v>
      </c>
    </row>
    <row r="31" spans="1:5" ht="76.5">
      <c r="A31" s="11" t="s">
        <v>17</v>
      </c>
      <c r="B31" s="11" t="s">
        <v>18</v>
      </c>
      <c r="C31" s="12" t="s">
        <v>61</v>
      </c>
      <c r="D31" s="10"/>
      <c r="E31" s="49">
        <v>142165.03</v>
      </c>
    </row>
    <row r="32" spans="1:5" ht="25.5">
      <c r="A32" s="5" t="s">
        <v>41</v>
      </c>
      <c r="B32" s="3" t="s">
        <v>42</v>
      </c>
      <c r="C32" s="4" t="s">
        <v>61</v>
      </c>
      <c r="D32" s="19">
        <v>66.70806477792148</v>
      </c>
      <c r="E32" s="18">
        <v>4064.94370101209</v>
      </c>
    </row>
    <row r="33" spans="1:5" ht="37.5" customHeight="1">
      <c r="A33" s="5" t="s">
        <v>43</v>
      </c>
      <c r="B33" s="3" t="s">
        <v>19</v>
      </c>
      <c r="C33" s="4" t="s">
        <v>61</v>
      </c>
      <c r="D33" s="19">
        <v>4880.397197511276</v>
      </c>
      <c r="E33" s="18">
        <v>44538.8</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24.576655444497383</v>
      </c>
      <c r="E36" s="18">
        <v>1893.0871046279667</v>
      </c>
    </row>
    <row r="37" spans="1:5" ht="12.75" customHeight="1">
      <c r="A37" s="83" t="s">
        <v>21</v>
      </c>
      <c r="B37" s="56"/>
      <c r="C37" s="3"/>
      <c r="D37" s="16"/>
      <c r="E37" s="18"/>
    </row>
    <row r="38" spans="1:5" ht="12.75" customHeight="1">
      <c r="A38" s="83" t="s">
        <v>68</v>
      </c>
      <c r="B38" s="56"/>
      <c r="C38" s="3" t="s">
        <v>91</v>
      </c>
      <c r="D38" s="16">
        <v>23.698917750051052</v>
      </c>
      <c r="E38" s="18">
        <v>2383.9355781162462</v>
      </c>
    </row>
    <row r="39" spans="1:5" ht="12.75" customHeight="1">
      <c r="A39" s="83" t="s">
        <v>46</v>
      </c>
      <c r="B39" s="56"/>
      <c r="C39" s="3" t="s">
        <v>90</v>
      </c>
      <c r="D39" s="16">
        <v>3.5987245472299745</v>
      </c>
      <c r="E39" s="18">
        <v>938.3542596247992</v>
      </c>
    </row>
    <row r="40" spans="1:5" ht="12.75" customHeight="1">
      <c r="A40" s="83" t="s">
        <v>47</v>
      </c>
      <c r="B40" s="56"/>
      <c r="C40" s="3" t="s">
        <v>90</v>
      </c>
      <c r="D40" s="16">
        <v>2.4576605259535524</v>
      </c>
      <c r="E40" s="18">
        <v>3391.929546418418</v>
      </c>
    </row>
    <row r="41" spans="1:5" ht="12.75" customHeight="1">
      <c r="A41" s="83" t="s">
        <v>69</v>
      </c>
      <c r="B41" s="56"/>
      <c r="C41" s="3" t="s">
        <v>89</v>
      </c>
      <c r="D41" s="16">
        <v>4.21314093334241</v>
      </c>
      <c r="E41" s="18">
        <v>392.34874941751184</v>
      </c>
    </row>
    <row r="42" spans="1:5" ht="12.75" customHeight="1">
      <c r="A42" s="83" t="s">
        <v>48</v>
      </c>
      <c r="B42" s="56"/>
      <c r="C42" s="3" t="s">
        <v>91</v>
      </c>
      <c r="D42" s="16">
        <v>0.8777376944463351</v>
      </c>
      <c r="E42" s="18">
        <v>121.75977297359562</v>
      </c>
    </row>
    <row r="43" spans="1:5" ht="12.75" customHeight="1">
      <c r="A43" s="83" t="s">
        <v>70</v>
      </c>
      <c r="B43" s="56"/>
      <c r="C43" s="3" t="s">
        <v>93</v>
      </c>
      <c r="D43" s="16">
        <v>2.6332130833390055</v>
      </c>
      <c r="E43" s="18">
        <v>201.8796697226571</v>
      </c>
    </row>
    <row r="44" spans="1:5" ht="12.75" customHeight="1">
      <c r="A44" s="83" t="s">
        <v>71</v>
      </c>
      <c r="B44" s="56"/>
      <c r="C44" s="3" t="s">
        <v>91</v>
      </c>
      <c r="D44" s="16">
        <v>2.6332130833390055</v>
      </c>
      <c r="E44" s="18">
        <v>166.96326423758188</v>
      </c>
    </row>
    <row r="45" spans="1:5" ht="12.75" customHeight="1">
      <c r="A45" s="83" t="s">
        <v>49</v>
      </c>
      <c r="B45" s="56"/>
      <c r="C45" s="3" t="s">
        <v>91</v>
      </c>
      <c r="D45" s="16">
        <v>119.3723264447016</v>
      </c>
      <c r="E45" s="18">
        <v>5073.323873899817</v>
      </c>
    </row>
    <row r="46" spans="1:5" ht="12.75" customHeight="1">
      <c r="A46" s="83" t="s">
        <v>22</v>
      </c>
      <c r="B46" s="56"/>
      <c r="C46" s="3" t="s">
        <v>93</v>
      </c>
      <c r="D46" s="16">
        <v>24.576655444497383</v>
      </c>
      <c r="E46" s="18">
        <v>40425.92988360708</v>
      </c>
    </row>
    <row r="47" spans="1:5" ht="12.75" customHeight="1">
      <c r="A47" s="83" t="s">
        <v>50</v>
      </c>
      <c r="B47" s="56"/>
      <c r="C47" s="3" t="s">
        <v>93</v>
      </c>
      <c r="D47" s="16">
        <v>19.310229277819374</v>
      </c>
      <c r="E47" s="18">
        <v>31763.220591546204</v>
      </c>
    </row>
    <row r="48" spans="1:5" ht="12.75" customHeight="1">
      <c r="A48" s="83" t="s">
        <v>51</v>
      </c>
      <c r="B48" s="56"/>
      <c r="C48" s="3" t="s">
        <v>93</v>
      </c>
      <c r="D48" s="16">
        <v>15.799278500034033</v>
      </c>
      <c r="E48" s="18">
        <v>25988.092766674872</v>
      </c>
    </row>
    <row r="49" spans="1:5" ht="12.75" customHeight="1">
      <c r="A49" s="83" t="s">
        <v>23</v>
      </c>
      <c r="B49" s="56"/>
      <c r="C49" s="3" t="s">
        <v>93</v>
      </c>
      <c r="D49" s="16">
        <v>8.075186788906285</v>
      </c>
      <c r="E49" s="18">
        <v>13282.80453005639</v>
      </c>
    </row>
    <row r="50" spans="1:5" ht="12.75" customHeight="1">
      <c r="A50" s="83" t="s">
        <v>24</v>
      </c>
      <c r="B50" s="56"/>
      <c r="C50" s="3" t="s">
        <v>90</v>
      </c>
      <c r="D50" s="16">
        <v>52.664261666780114</v>
      </c>
      <c r="E50" s="18">
        <v>3656.3392494934315</v>
      </c>
    </row>
    <row r="51" spans="1:5" ht="12.75" customHeight="1">
      <c r="A51" s="83" t="s">
        <v>25</v>
      </c>
      <c r="B51" s="56"/>
      <c r="C51" s="3" t="s">
        <v>93</v>
      </c>
      <c r="D51" s="16">
        <v>35.10950777785341</v>
      </c>
      <c r="E51" s="18">
        <v>17230.16648952045</v>
      </c>
    </row>
    <row r="52" spans="1:5" ht="12.75" customHeight="1">
      <c r="A52" s="83" t="s">
        <v>52</v>
      </c>
      <c r="B52" s="56"/>
      <c r="C52" s="3"/>
      <c r="D52" s="16"/>
      <c r="E52" s="21">
        <v>1160.1694915254238</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188</v>
      </c>
      <c r="B56" s="77"/>
      <c r="C56" s="77"/>
      <c r="D56" s="78"/>
      <c r="E56" s="3">
        <v>54829</v>
      </c>
    </row>
    <row r="57" spans="1:5" ht="12.75" customHeight="1">
      <c r="A57" s="82" t="s">
        <v>176</v>
      </c>
      <c r="B57" s="77"/>
      <c r="C57" s="77"/>
      <c r="D57" s="78"/>
      <c r="E57" s="18">
        <v>153163.54</v>
      </c>
    </row>
    <row r="58" spans="1:5" ht="12.75">
      <c r="A58" s="82" t="s">
        <v>182</v>
      </c>
      <c r="B58" s="77"/>
      <c r="C58" s="77"/>
      <c r="D58" s="78"/>
      <c r="E58" s="18">
        <v>25883</v>
      </c>
    </row>
    <row r="59" spans="1:5" ht="12.75">
      <c r="A59" s="83" t="s">
        <v>27</v>
      </c>
      <c r="B59" s="84"/>
      <c r="C59" s="84"/>
      <c r="D59" s="84"/>
      <c r="E59" s="18">
        <v>233875.54</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61:E61"/>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131</v>
      </c>
      <c r="D4" s="63"/>
      <c r="E4" s="63"/>
    </row>
    <row r="5" spans="2:5" ht="12.75">
      <c r="B5" s="7" t="s">
        <v>62</v>
      </c>
      <c r="C5" s="63">
        <v>1975</v>
      </c>
      <c r="D5" s="63"/>
      <c r="E5" s="63"/>
    </row>
    <row r="6" spans="2:5" ht="12.75">
      <c r="B6" s="7" t="s">
        <v>57</v>
      </c>
      <c r="C6" s="63">
        <v>2727.5</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-6258.62</v>
      </c>
      <c r="C11" s="48">
        <v>152993.67</v>
      </c>
      <c r="D11" s="48">
        <v>-4824.71</v>
      </c>
      <c r="E11" s="18">
        <v>-11083.33</v>
      </c>
    </row>
    <row r="12" spans="1:5" ht="12.75">
      <c r="A12" s="3" t="s">
        <v>1</v>
      </c>
      <c r="B12" s="18">
        <v>268639.98</v>
      </c>
      <c r="C12" s="18">
        <v>651760.69</v>
      </c>
      <c r="D12" s="18">
        <v>85206.92</v>
      </c>
      <c r="E12" s="18">
        <v>353846.9</v>
      </c>
    </row>
    <row r="13" spans="1:5" ht="25.5">
      <c r="A13" s="3" t="s">
        <v>2</v>
      </c>
      <c r="B13" s="18">
        <v>226404.87</v>
      </c>
      <c r="C13" s="18">
        <v>557377.56</v>
      </c>
      <c r="D13" s="18">
        <v>41761.61</v>
      </c>
      <c r="E13" s="18">
        <v>268166.48</v>
      </c>
    </row>
    <row r="14" spans="1:5" ht="38.25">
      <c r="A14" s="3" t="s">
        <v>3</v>
      </c>
      <c r="B14" s="18"/>
      <c r="C14" s="18"/>
      <c r="D14" s="18"/>
      <c r="E14" s="18">
        <v>0</v>
      </c>
    </row>
    <row r="15" spans="1:5" ht="12.75">
      <c r="A15" s="3" t="s">
        <v>4</v>
      </c>
      <c r="B15" s="18">
        <v>250382.0460327703</v>
      </c>
      <c r="C15" s="18"/>
      <c r="D15" s="18">
        <v>62551.8</v>
      </c>
      <c r="E15" s="18">
        <v>312933.8460327703</v>
      </c>
    </row>
    <row r="16" spans="1:5" ht="12.75">
      <c r="A16" s="3" t="s">
        <v>5</v>
      </c>
      <c r="B16" s="18">
        <v>11999.313967229682</v>
      </c>
      <c r="C16" s="18"/>
      <c r="D16" s="18">
        <v>17830.41</v>
      </c>
      <c r="E16" s="18">
        <v>29829.723967229682</v>
      </c>
    </row>
    <row r="17" spans="1:5" ht="12.75">
      <c r="A17" s="3" t="s">
        <v>32</v>
      </c>
      <c r="B17" s="18">
        <v>7.65</v>
      </c>
      <c r="C17" s="18"/>
      <c r="D17" s="18"/>
      <c r="E17" s="18">
        <v>7.65</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19201.98</v>
      </c>
    </row>
    <row r="24" spans="1:5" ht="51">
      <c r="A24" s="5" t="s">
        <v>12</v>
      </c>
      <c r="B24" s="3" t="s">
        <v>34</v>
      </c>
      <c r="C24" s="4" t="s">
        <v>61</v>
      </c>
      <c r="D24" s="3"/>
      <c r="E24" s="18">
        <v>153.11</v>
      </c>
    </row>
    <row r="25" spans="1:5" ht="12.75">
      <c r="A25" s="5" t="s">
        <v>13</v>
      </c>
      <c r="B25" s="3" t="s">
        <v>59</v>
      </c>
      <c r="C25" s="4" t="s">
        <v>61</v>
      </c>
      <c r="D25" s="3"/>
      <c r="E25" s="18">
        <v>2632.29</v>
      </c>
    </row>
    <row r="26" spans="1:5" ht="25.5">
      <c r="A26" s="5" t="s">
        <v>14</v>
      </c>
      <c r="B26" s="3" t="s">
        <v>35</v>
      </c>
      <c r="C26" s="4" t="s">
        <v>61</v>
      </c>
      <c r="D26" s="3">
        <v>2300.4</v>
      </c>
      <c r="E26" s="18">
        <v>46859</v>
      </c>
    </row>
    <row r="27" spans="1:5" ht="12.75">
      <c r="A27" s="5" t="s">
        <v>44</v>
      </c>
      <c r="B27" s="3" t="s">
        <v>15</v>
      </c>
      <c r="C27" s="4" t="s">
        <v>61</v>
      </c>
      <c r="D27" s="3">
        <v>308</v>
      </c>
      <c r="E27" s="18">
        <v>20631</v>
      </c>
    </row>
    <row r="28" spans="1:5" ht="25.5">
      <c r="A28" s="5" t="s">
        <v>36</v>
      </c>
      <c r="B28" s="3" t="s">
        <v>16</v>
      </c>
      <c r="C28" s="4" t="s">
        <v>61</v>
      </c>
      <c r="D28" s="3"/>
      <c r="E28" s="18">
        <v>11.19</v>
      </c>
    </row>
    <row r="29" spans="1:5" ht="25.5">
      <c r="A29" s="5" t="s">
        <v>37</v>
      </c>
      <c r="B29" s="3" t="s">
        <v>38</v>
      </c>
      <c r="C29" s="4" t="s">
        <v>61</v>
      </c>
      <c r="D29" s="3"/>
      <c r="E29" s="18">
        <v>4606.85</v>
      </c>
    </row>
    <row r="30" spans="1:5" ht="63.75">
      <c r="A30" s="5" t="s">
        <v>39</v>
      </c>
      <c r="B30" s="3" t="s">
        <v>40</v>
      </c>
      <c r="C30" s="4" t="s">
        <v>60</v>
      </c>
      <c r="D30" s="16">
        <v>21.82</v>
      </c>
      <c r="E30" s="18">
        <v>14460.441949489765</v>
      </c>
    </row>
    <row r="31" spans="1:5" ht="76.5">
      <c r="A31" s="11" t="s">
        <v>17</v>
      </c>
      <c r="B31" s="11" t="s">
        <v>18</v>
      </c>
      <c r="C31" s="12" t="s">
        <v>61</v>
      </c>
      <c r="D31" s="10"/>
      <c r="E31" s="49">
        <v>57825.57</v>
      </c>
    </row>
    <row r="32" spans="1:5" ht="25.5">
      <c r="A32" s="5" t="s">
        <v>41</v>
      </c>
      <c r="B32" s="3" t="s">
        <v>42</v>
      </c>
      <c r="C32" s="4" t="s">
        <v>61</v>
      </c>
      <c r="D32" s="19">
        <v>27.13347749370389</v>
      </c>
      <c r="E32" s="18">
        <v>1653.4141530229174</v>
      </c>
    </row>
    <row r="33" spans="1:5" ht="38.25" customHeight="1">
      <c r="A33" s="5" t="s">
        <v>43</v>
      </c>
      <c r="B33" s="3" t="s">
        <v>19</v>
      </c>
      <c r="C33" s="4" t="s">
        <v>61</v>
      </c>
      <c r="D33" s="19">
        <v>1985.0995222220242</v>
      </c>
      <c r="E33" s="18">
        <v>18116.14</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9.996544339785643</v>
      </c>
      <c r="E36" s="18">
        <v>770.0123893272457</v>
      </c>
    </row>
    <row r="37" spans="1:5" ht="12.75" customHeight="1">
      <c r="A37" s="83" t="s">
        <v>21</v>
      </c>
      <c r="B37" s="56"/>
      <c r="C37" s="3"/>
      <c r="D37" s="16"/>
      <c r="E37" s="18"/>
    </row>
    <row r="38" spans="1:5" ht="12.75" customHeight="1">
      <c r="A38" s="83" t="s">
        <v>68</v>
      </c>
      <c r="B38" s="56"/>
      <c r="C38" s="3" t="s">
        <v>91</v>
      </c>
      <c r="D38" s="16">
        <v>9.639524899079014</v>
      </c>
      <c r="E38" s="18">
        <v>969.6648009592075</v>
      </c>
    </row>
    <row r="39" spans="1:5" ht="12.75" customHeight="1">
      <c r="A39" s="83" t="s">
        <v>46</v>
      </c>
      <c r="B39" s="56"/>
      <c r="C39" s="3" t="s">
        <v>90</v>
      </c>
      <c r="D39" s="16">
        <v>1.4637797068971836</v>
      </c>
      <c r="E39" s="18">
        <v>381.6752032818301</v>
      </c>
    </row>
    <row r="40" spans="1:5" ht="12.75" customHeight="1">
      <c r="A40" s="83" t="s">
        <v>47</v>
      </c>
      <c r="B40" s="56"/>
      <c r="C40" s="3" t="s">
        <v>90</v>
      </c>
      <c r="D40" s="16">
        <v>0.9996523927073362</v>
      </c>
      <c r="E40" s="18">
        <v>1379.6659266667016</v>
      </c>
    </row>
    <row r="41" spans="1:5" ht="12.75" customHeight="1">
      <c r="A41" s="83" t="s">
        <v>69</v>
      </c>
      <c r="B41" s="56"/>
      <c r="C41" s="3" t="s">
        <v>89</v>
      </c>
      <c r="D41" s="16">
        <v>1.7136933153918248</v>
      </c>
      <c r="E41" s="18">
        <v>159.58768999586368</v>
      </c>
    </row>
    <row r="42" spans="1:5" ht="12.75" customHeight="1">
      <c r="A42" s="83" t="s">
        <v>48</v>
      </c>
      <c r="B42" s="56"/>
      <c r="C42" s="3" t="s">
        <v>91</v>
      </c>
      <c r="D42" s="16">
        <v>0.3570194407066301</v>
      </c>
      <c r="E42" s="18">
        <v>49.52573681482373</v>
      </c>
    </row>
    <row r="43" spans="1:5" ht="12.75" customHeight="1">
      <c r="A43" s="83" t="s">
        <v>70</v>
      </c>
      <c r="B43" s="56"/>
      <c r="C43" s="3" t="s">
        <v>93</v>
      </c>
      <c r="D43" s="16">
        <v>1.0710583221198904</v>
      </c>
      <c r="E43" s="18">
        <v>82.11447136252494</v>
      </c>
    </row>
    <row r="44" spans="1:5" ht="12.75" customHeight="1">
      <c r="A44" s="83" t="s">
        <v>71</v>
      </c>
      <c r="B44" s="56"/>
      <c r="C44" s="3" t="s">
        <v>91</v>
      </c>
      <c r="D44" s="16">
        <v>1.0710583221198904</v>
      </c>
      <c r="E44" s="18">
        <v>67.9122380112152</v>
      </c>
    </row>
    <row r="45" spans="1:5" ht="12.75" customHeight="1">
      <c r="A45" s="83" t="s">
        <v>49</v>
      </c>
      <c r="B45" s="56"/>
      <c r="C45" s="3" t="s">
        <v>91</v>
      </c>
      <c r="D45" s="16">
        <v>48.554643936101705</v>
      </c>
      <c r="E45" s="18">
        <v>2063.5723672843224</v>
      </c>
    </row>
    <row r="46" spans="1:5" ht="12.75" customHeight="1">
      <c r="A46" s="83" t="s">
        <v>22</v>
      </c>
      <c r="B46" s="56"/>
      <c r="C46" s="3" t="s">
        <v>93</v>
      </c>
      <c r="D46" s="16">
        <v>9.996544339785643</v>
      </c>
      <c r="E46" s="18">
        <v>16443.230099847635</v>
      </c>
    </row>
    <row r="47" spans="1:5" ht="12.75" customHeight="1">
      <c r="A47" s="83" t="s">
        <v>50</v>
      </c>
      <c r="B47" s="56"/>
      <c r="C47" s="3" t="s">
        <v>93</v>
      </c>
      <c r="D47" s="16">
        <v>7.854427695545863</v>
      </c>
      <c r="E47" s="18">
        <v>12919.676712515251</v>
      </c>
    </row>
    <row r="48" spans="1:5" ht="12.75" customHeight="1">
      <c r="A48" s="83" t="s">
        <v>51</v>
      </c>
      <c r="B48" s="56"/>
      <c r="C48" s="3" t="s">
        <v>93</v>
      </c>
      <c r="D48" s="16">
        <v>6.426349932719343</v>
      </c>
      <c r="E48" s="18">
        <v>10570.645881219534</v>
      </c>
    </row>
    <row r="49" spans="1:5" ht="12.75" customHeight="1">
      <c r="A49" s="83" t="s">
        <v>23</v>
      </c>
      <c r="B49" s="56"/>
      <c r="C49" s="3" t="s">
        <v>93</v>
      </c>
      <c r="D49" s="16">
        <v>3.2845788545009977</v>
      </c>
      <c r="E49" s="18">
        <v>5402.775196213434</v>
      </c>
    </row>
    <row r="50" spans="1:5" ht="12.75" customHeight="1">
      <c r="A50" s="83" t="s">
        <v>24</v>
      </c>
      <c r="B50" s="56"/>
      <c r="C50" s="3" t="s">
        <v>90</v>
      </c>
      <c r="D50" s="16">
        <v>21.42116644239781</v>
      </c>
      <c r="E50" s="18">
        <v>1487.2144629851668</v>
      </c>
    </row>
    <row r="51" spans="1:5" ht="12.75" customHeight="1">
      <c r="A51" s="83" t="s">
        <v>25</v>
      </c>
      <c r="B51" s="56"/>
      <c r="C51" s="3" t="s">
        <v>93</v>
      </c>
      <c r="D51" s="16">
        <v>14.280777628265207</v>
      </c>
      <c r="E51" s="18">
        <v>7008.363024959291</v>
      </c>
    </row>
    <row r="52" spans="1:5" ht="12.75" customHeight="1">
      <c r="A52" s="83" t="s">
        <v>52</v>
      </c>
      <c r="B52" s="56"/>
      <c r="C52" s="3"/>
      <c r="D52" s="16"/>
      <c r="E52" s="21">
        <v>4475.423728813559</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190</v>
      </c>
      <c r="B56" s="77"/>
      <c r="C56" s="77"/>
      <c r="D56" s="78"/>
      <c r="E56" s="3">
        <v>62551.8</v>
      </c>
    </row>
    <row r="57" spans="1:5" ht="12.75" customHeight="1">
      <c r="A57" s="82"/>
      <c r="B57" s="77"/>
      <c r="C57" s="77"/>
      <c r="D57" s="78"/>
      <c r="E57" s="18"/>
    </row>
    <row r="58" spans="1:5" ht="12.75">
      <c r="A58" s="82"/>
      <c r="B58" s="77"/>
      <c r="C58" s="77"/>
      <c r="D58" s="78"/>
      <c r="E58" s="18"/>
    </row>
    <row r="59" spans="1:5" ht="12.75">
      <c r="A59" s="83" t="s">
        <v>27</v>
      </c>
      <c r="B59" s="84"/>
      <c r="C59" s="84"/>
      <c r="D59" s="84"/>
      <c r="E59" s="18">
        <v>62551.8</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132</v>
      </c>
      <c r="D4" s="63"/>
      <c r="E4" s="63"/>
    </row>
    <row r="5" spans="2:5" ht="12.75">
      <c r="B5" s="7" t="s">
        <v>62</v>
      </c>
      <c r="C5" s="63">
        <v>1975</v>
      </c>
      <c r="D5" s="63"/>
      <c r="E5" s="63"/>
    </row>
    <row r="6" spans="2:5" ht="12.75">
      <c r="B6" s="7" t="s">
        <v>57</v>
      </c>
      <c r="C6" s="63">
        <v>2681.5</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6710.23</v>
      </c>
      <c r="C11" s="48">
        <v>142644.73</v>
      </c>
      <c r="D11" s="48">
        <v>-6372.36</v>
      </c>
      <c r="E11" s="18">
        <v>337.87</v>
      </c>
    </row>
    <row r="12" spans="1:5" ht="12.75">
      <c r="A12" s="3" t="s">
        <v>1</v>
      </c>
      <c r="B12" s="18">
        <v>266041.96</v>
      </c>
      <c r="C12" s="18">
        <v>673021.3</v>
      </c>
      <c r="D12" s="18">
        <v>86319.84</v>
      </c>
      <c r="E12" s="18">
        <v>352361.8</v>
      </c>
    </row>
    <row r="13" spans="1:5" ht="25.5">
      <c r="A13" s="3" t="s">
        <v>2</v>
      </c>
      <c r="B13" s="18">
        <v>232899.5</v>
      </c>
      <c r="C13" s="18">
        <v>607388.55</v>
      </c>
      <c r="D13" s="18">
        <v>46599.97</v>
      </c>
      <c r="E13" s="18">
        <v>279499.47</v>
      </c>
    </row>
    <row r="14" spans="1:5" ht="38.25">
      <c r="A14" s="3" t="s">
        <v>3</v>
      </c>
      <c r="B14" s="18"/>
      <c r="C14" s="18"/>
      <c r="D14" s="18"/>
      <c r="E14" s="18">
        <v>0</v>
      </c>
    </row>
    <row r="15" spans="1:5" ht="12.75">
      <c r="A15" s="3" t="s">
        <v>4</v>
      </c>
      <c r="B15" s="18">
        <v>239040.56349699726</v>
      </c>
      <c r="C15" s="18"/>
      <c r="D15" s="18">
        <v>48551.1</v>
      </c>
      <c r="E15" s="18">
        <v>287591.66349699727</v>
      </c>
    </row>
    <row r="16" spans="1:5" ht="12.75">
      <c r="A16" s="3" t="s">
        <v>5</v>
      </c>
      <c r="B16" s="18">
        <v>33711.62650300274</v>
      </c>
      <c r="C16" s="18"/>
      <c r="D16" s="18">
        <v>31396.38</v>
      </c>
      <c r="E16" s="18">
        <v>65108.00650300275</v>
      </c>
    </row>
    <row r="17" spans="1:5" ht="12.75">
      <c r="A17" s="3" t="s">
        <v>32</v>
      </c>
      <c r="B17" s="18">
        <v>7.43</v>
      </c>
      <c r="C17" s="18"/>
      <c r="D17" s="18"/>
      <c r="E17" s="18">
        <v>7.43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18878.13</v>
      </c>
    </row>
    <row r="24" spans="1:5" ht="51">
      <c r="A24" s="5" t="s">
        <v>12</v>
      </c>
      <c r="B24" s="3" t="s">
        <v>34</v>
      </c>
      <c r="C24" s="4" t="s">
        <v>61</v>
      </c>
      <c r="D24" s="3"/>
      <c r="E24" s="18">
        <v>150.53</v>
      </c>
    </row>
    <row r="25" spans="1:5" ht="12.75">
      <c r="A25" s="5" t="s">
        <v>13</v>
      </c>
      <c r="B25" s="3" t="s">
        <v>59</v>
      </c>
      <c r="C25" s="4" t="s">
        <v>61</v>
      </c>
      <c r="D25" s="3"/>
      <c r="E25" s="18">
        <v>2587.9</v>
      </c>
    </row>
    <row r="26" spans="1:5" ht="25.5">
      <c r="A26" s="5" t="s">
        <v>14</v>
      </c>
      <c r="B26" s="3" t="s">
        <v>35</v>
      </c>
      <c r="C26" s="4" t="s">
        <v>61</v>
      </c>
      <c r="D26" s="3">
        <v>3471.2</v>
      </c>
      <c r="E26" s="18">
        <v>43464</v>
      </c>
    </row>
    <row r="27" spans="1:5" ht="12.75">
      <c r="A27" s="5" t="s">
        <v>44</v>
      </c>
      <c r="B27" s="3" t="s">
        <v>15</v>
      </c>
      <c r="C27" s="4" t="s">
        <v>61</v>
      </c>
      <c r="D27" s="3">
        <v>301.1</v>
      </c>
      <c r="E27" s="18">
        <v>20169</v>
      </c>
    </row>
    <row r="28" spans="1:5" ht="25.5">
      <c r="A28" s="5" t="s">
        <v>36</v>
      </c>
      <c r="B28" s="3" t="s">
        <v>16</v>
      </c>
      <c r="C28" s="4" t="s">
        <v>61</v>
      </c>
      <c r="D28" s="3"/>
      <c r="E28" s="18">
        <v>11</v>
      </c>
    </row>
    <row r="29" spans="1:5" ht="25.5">
      <c r="A29" s="5" t="s">
        <v>37</v>
      </c>
      <c r="B29" s="3" t="s">
        <v>38</v>
      </c>
      <c r="C29" s="4" t="s">
        <v>61</v>
      </c>
      <c r="D29" s="3"/>
      <c r="E29" s="18">
        <v>4529.15</v>
      </c>
    </row>
    <row r="30" spans="1:5" ht="63.75">
      <c r="A30" s="5" t="s">
        <v>39</v>
      </c>
      <c r="B30" s="3" t="s">
        <v>40</v>
      </c>
      <c r="C30" s="4" t="s">
        <v>60</v>
      </c>
      <c r="D30" s="16">
        <v>21.452</v>
      </c>
      <c r="E30" s="18">
        <v>14216.562818535951</v>
      </c>
    </row>
    <row r="31" spans="1:5" ht="76.5">
      <c r="A31" s="11" t="s">
        <v>17</v>
      </c>
      <c r="B31" s="11" t="s">
        <v>18</v>
      </c>
      <c r="C31" s="12" t="s">
        <v>61</v>
      </c>
      <c r="D31" s="10"/>
      <c r="E31" s="49">
        <v>56850.32</v>
      </c>
    </row>
    <row r="32" spans="1:5" ht="25.5">
      <c r="A32" s="5" t="s">
        <v>41</v>
      </c>
      <c r="B32" s="3" t="s">
        <v>42</v>
      </c>
      <c r="C32" s="4" t="s">
        <v>61</v>
      </c>
      <c r="D32" s="19">
        <v>26.67586430774225</v>
      </c>
      <c r="E32" s="18">
        <v>1625.5288914137316</v>
      </c>
    </row>
    <row r="33" spans="1:5" ht="38.25" customHeight="1">
      <c r="A33" s="5" t="s">
        <v>43</v>
      </c>
      <c r="B33" s="3" t="s">
        <v>19</v>
      </c>
      <c r="C33" s="4" t="s">
        <v>61</v>
      </c>
      <c r="D33" s="19">
        <v>1951.6203002157133</v>
      </c>
      <c r="E33" s="18">
        <v>17810.6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9.827950008115565</v>
      </c>
      <c r="E36" s="18">
        <v>757.0259292322675</v>
      </c>
    </row>
    <row r="37" spans="1:5" ht="12.75" customHeight="1">
      <c r="A37" s="83" t="s">
        <v>21</v>
      </c>
      <c r="B37" s="56"/>
      <c r="C37" s="3"/>
      <c r="D37" s="16"/>
      <c r="E37" s="18"/>
    </row>
    <row r="38" spans="1:5" ht="12.75" customHeight="1">
      <c r="A38" s="83" t="s">
        <v>68</v>
      </c>
      <c r="B38" s="56"/>
      <c r="C38" s="3" t="s">
        <v>91</v>
      </c>
      <c r="D38" s="16">
        <v>9.47695179354001</v>
      </c>
      <c r="E38" s="18">
        <v>953.3111507872098</v>
      </c>
    </row>
    <row r="39" spans="1:5" ht="12.75" customHeight="1">
      <c r="A39" s="83" t="s">
        <v>46</v>
      </c>
      <c r="B39" s="56"/>
      <c r="C39" s="3" t="s">
        <v>90</v>
      </c>
      <c r="D39" s="16">
        <v>1.4390926797597792</v>
      </c>
      <c r="E39" s="18">
        <v>375.23815127414383</v>
      </c>
    </row>
    <row r="40" spans="1:5" ht="12.75" customHeight="1">
      <c r="A40" s="83" t="s">
        <v>47</v>
      </c>
      <c r="B40" s="56"/>
      <c r="C40" s="3" t="s">
        <v>90</v>
      </c>
      <c r="D40" s="16">
        <v>0.9827929939669008</v>
      </c>
      <c r="E40" s="18">
        <v>1356.3975004057784</v>
      </c>
    </row>
    <row r="41" spans="1:5" ht="12.75" customHeight="1">
      <c r="A41" s="83" t="s">
        <v>69</v>
      </c>
      <c r="B41" s="56"/>
      <c r="C41" s="3" t="s">
        <v>89</v>
      </c>
      <c r="D41" s="16">
        <v>1.6847914299626685</v>
      </c>
      <c r="E41" s="18">
        <v>156.8962019152735</v>
      </c>
    </row>
    <row r="42" spans="1:5" ht="12.75" customHeight="1">
      <c r="A42" s="83" t="s">
        <v>48</v>
      </c>
      <c r="B42" s="56"/>
      <c r="C42" s="3" t="s">
        <v>91</v>
      </c>
      <c r="D42" s="16">
        <v>0.3509982145755559</v>
      </c>
      <c r="E42" s="18">
        <v>48.690472325921114</v>
      </c>
    </row>
    <row r="43" spans="1:5" ht="12.75" customHeight="1">
      <c r="A43" s="83" t="s">
        <v>70</v>
      </c>
      <c r="B43" s="56"/>
      <c r="C43" s="3" t="s">
        <v>93</v>
      </c>
      <c r="D43" s="16">
        <v>1.0529946437266677</v>
      </c>
      <c r="E43" s="18">
        <v>80.72958935237786</v>
      </c>
    </row>
    <row r="44" spans="1:5" ht="12.75" customHeight="1">
      <c r="A44" s="83" t="s">
        <v>71</v>
      </c>
      <c r="B44" s="56"/>
      <c r="C44" s="3" t="s">
        <v>91</v>
      </c>
      <c r="D44" s="16">
        <v>1.0529946437266677</v>
      </c>
      <c r="E44" s="18">
        <v>66.76688037656224</v>
      </c>
    </row>
    <row r="45" spans="1:5" ht="12.75" customHeight="1">
      <c r="A45" s="83" t="s">
        <v>49</v>
      </c>
      <c r="B45" s="56"/>
      <c r="C45" s="3" t="s">
        <v>91</v>
      </c>
      <c r="D45" s="16">
        <v>47.735757182275606</v>
      </c>
      <c r="E45" s="18">
        <v>2028.769680246713</v>
      </c>
    </row>
    <row r="46" spans="1:5" ht="12.75" customHeight="1">
      <c r="A46" s="83" t="s">
        <v>22</v>
      </c>
      <c r="B46" s="56"/>
      <c r="C46" s="3" t="s">
        <v>93</v>
      </c>
      <c r="D46" s="16">
        <v>9.827950008115565</v>
      </c>
      <c r="E46" s="18">
        <v>16165.910728777795</v>
      </c>
    </row>
    <row r="47" spans="1:5" ht="12.75" customHeight="1">
      <c r="A47" s="83" t="s">
        <v>50</v>
      </c>
      <c r="B47" s="56"/>
      <c r="C47" s="3" t="s">
        <v>93</v>
      </c>
      <c r="D47" s="16">
        <v>7.72196072066223</v>
      </c>
      <c r="E47" s="18">
        <v>12701.782989774389</v>
      </c>
    </row>
    <row r="48" spans="1:5" ht="12.75" customHeight="1">
      <c r="A48" s="83" t="s">
        <v>51</v>
      </c>
      <c r="B48" s="56"/>
      <c r="C48" s="3" t="s">
        <v>93</v>
      </c>
      <c r="D48" s="16">
        <v>6.317967862360007</v>
      </c>
      <c r="E48" s="18">
        <v>10392.369177081642</v>
      </c>
    </row>
    <row r="49" spans="1:5" ht="12.75" customHeight="1">
      <c r="A49" s="83" t="s">
        <v>23</v>
      </c>
      <c r="B49" s="56"/>
      <c r="C49" s="3" t="s">
        <v>93</v>
      </c>
      <c r="D49" s="16">
        <v>3.2291835740951145</v>
      </c>
      <c r="E49" s="18">
        <v>5311.655981171888</v>
      </c>
    </row>
    <row r="50" spans="1:5" ht="12.75" customHeight="1">
      <c r="A50" s="83" t="s">
        <v>24</v>
      </c>
      <c r="B50" s="56"/>
      <c r="C50" s="3" t="s">
        <v>90</v>
      </c>
      <c r="D50" s="16">
        <v>21.059892874533354</v>
      </c>
      <c r="E50" s="18">
        <v>1462.1322025645186</v>
      </c>
    </row>
    <row r="51" spans="1:5" ht="12.75" customHeight="1">
      <c r="A51" s="83" t="s">
        <v>25</v>
      </c>
      <c r="B51" s="56"/>
      <c r="C51" s="3" t="s">
        <v>93</v>
      </c>
      <c r="D51" s="16">
        <v>14.039928583022236</v>
      </c>
      <c r="E51" s="18">
        <v>6890.165151761077</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190</v>
      </c>
      <c r="B56" s="77"/>
      <c r="C56" s="77"/>
      <c r="D56" s="78"/>
      <c r="E56" s="3">
        <v>48551.1</v>
      </c>
    </row>
    <row r="57" spans="1:5" ht="12.75" customHeight="1">
      <c r="A57" s="82"/>
      <c r="B57" s="77"/>
      <c r="C57" s="77"/>
      <c r="D57" s="78"/>
      <c r="E57" s="18"/>
    </row>
    <row r="58" spans="1:5" ht="12.75">
      <c r="A58" s="82"/>
      <c r="B58" s="77"/>
      <c r="C58" s="77"/>
      <c r="D58" s="78"/>
      <c r="E58" s="18"/>
    </row>
    <row r="59" spans="1:5" ht="12.75">
      <c r="A59" s="83" t="s">
        <v>27</v>
      </c>
      <c r="B59" s="84"/>
      <c r="C59" s="84"/>
      <c r="D59" s="84"/>
      <c r="E59" s="18">
        <v>48551.1</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69"/>
  <sheetViews>
    <sheetView workbookViewId="0" topLeftCell="A34">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14"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78</v>
      </c>
      <c r="D4" s="63"/>
      <c r="E4" s="63"/>
    </row>
    <row r="5" spans="2:5" ht="12.75">
      <c r="B5" s="7" t="s">
        <v>62</v>
      </c>
      <c r="C5" s="63">
        <v>1975</v>
      </c>
      <c r="D5" s="63"/>
      <c r="E5" s="63"/>
    </row>
    <row r="6" spans="2:5" ht="12.75">
      <c r="B6" s="7" t="s">
        <v>57</v>
      </c>
      <c r="C6" s="63">
        <v>7762.6</v>
      </c>
      <c r="D6" s="63"/>
      <c r="E6" s="63"/>
    </row>
    <row r="7" spans="2:5" ht="12.75">
      <c r="B7" s="7" t="s">
        <v>58</v>
      </c>
      <c r="C7" s="62">
        <v>9</v>
      </c>
      <c r="D7" s="62"/>
      <c r="E7" s="62"/>
    </row>
    <row r="8" spans="2:5" ht="12.75">
      <c r="B8" s="7" t="s">
        <v>63</v>
      </c>
      <c r="C8" s="62" t="s">
        <v>79</v>
      </c>
      <c r="D8" s="62"/>
      <c r="E8" s="62"/>
    </row>
    <row r="9" spans="2:5" ht="12.75">
      <c r="B9" s="8"/>
      <c r="C9" s="8"/>
      <c r="D9" s="8"/>
      <c r="E9" s="13"/>
    </row>
    <row r="10" spans="1:5" ht="38.25">
      <c r="A10" s="4" t="s">
        <v>75</v>
      </c>
      <c r="B10" s="4" t="s">
        <v>28</v>
      </c>
      <c r="C10" s="4" t="s">
        <v>29</v>
      </c>
      <c r="D10" s="4" t="s">
        <v>30</v>
      </c>
      <c r="E10" s="15" t="s">
        <v>0</v>
      </c>
    </row>
    <row r="11" spans="1:5" ht="12.75">
      <c r="A11" s="3" t="s">
        <v>31</v>
      </c>
      <c r="B11" s="18">
        <v>-194804.95</v>
      </c>
      <c r="C11" s="48">
        <v>725625.36</v>
      </c>
      <c r="D11" s="48">
        <v>88915.59</v>
      </c>
      <c r="E11" s="18">
        <v>-105889.36</v>
      </c>
    </row>
    <row r="12" spans="1:5" ht="12.75">
      <c r="A12" s="3" t="s">
        <v>1</v>
      </c>
      <c r="B12" s="18">
        <v>1001124.17</v>
      </c>
      <c r="C12" s="18">
        <v>3223693.2</v>
      </c>
      <c r="D12" s="18">
        <v>359241.84</v>
      </c>
      <c r="E12" s="18">
        <v>1360366.01</v>
      </c>
    </row>
    <row r="13" spans="1:5" ht="25.5">
      <c r="A13" s="3" t="s">
        <v>2</v>
      </c>
      <c r="B13" s="18">
        <v>944946.87</v>
      </c>
      <c r="C13" s="18">
        <v>3033692.21</v>
      </c>
      <c r="D13" s="18">
        <v>115663.58</v>
      </c>
      <c r="E13" s="18">
        <v>1060610.45</v>
      </c>
    </row>
    <row r="14" spans="1:5" ht="38.25">
      <c r="A14" s="3" t="s">
        <v>3</v>
      </c>
      <c r="B14" s="18">
        <v>12814.26</v>
      </c>
      <c r="C14" s="18"/>
      <c r="D14" s="18">
        <v>2233.54</v>
      </c>
      <c r="E14" s="18">
        <v>15047.8</v>
      </c>
    </row>
    <row r="15" spans="1:5" ht="12.75">
      <c r="A15" s="3" t="s">
        <v>4</v>
      </c>
      <c r="B15" s="18">
        <v>767365.9703239943</v>
      </c>
      <c r="C15" s="18"/>
      <c r="D15" s="18">
        <v>378910.58</v>
      </c>
      <c r="E15" s="18">
        <v>1146276.5503239944</v>
      </c>
    </row>
    <row r="16" spans="1:5" ht="12.75">
      <c r="A16" s="3" t="s">
        <v>5</v>
      </c>
      <c r="B16" s="18">
        <v>51767.50967600569</v>
      </c>
      <c r="C16" s="18"/>
      <c r="D16" s="18">
        <v>71480.39</v>
      </c>
      <c r="E16" s="18">
        <v>123247.89967600569</v>
      </c>
    </row>
    <row r="17" spans="1:5" ht="12.75">
      <c r="A17" s="3" t="s">
        <v>32</v>
      </c>
      <c r="B17" s="18">
        <v>8.24</v>
      </c>
      <c r="C17" s="18"/>
      <c r="D17" s="18"/>
      <c r="E17" s="18">
        <v>8.24</v>
      </c>
    </row>
    <row r="18" ht="12.75">
      <c r="A18" s="1"/>
    </row>
    <row r="19" spans="1:5" ht="12.75">
      <c r="A19" s="2"/>
      <c r="E19" s="22">
        <v>0</v>
      </c>
    </row>
    <row r="20" spans="1:5" ht="12.75" customHeight="1">
      <c r="A20" s="68" t="s">
        <v>74</v>
      </c>
      <c r="B20" s="74" t="s">
        <v>6</v>
      </c>
      <c r="C20" s="68" t="s">
        <v>33</v>
      </c>
      <c r="D20" s="68" t="s">
        <v>7</v>
      </c>
      <c r="E20" s="87" t="s">
        <v>8</v>
      </c>
    </row>
    <row r="21" spans="1:5" ht="12.75">
      <c r="A21" s="68"/>
      <c r="B21" s="74"/>
      <c r="C21" s="68"/>
      <c r="D21" s="68"/>
      <c r="E21" s="87"/>
    </row>
    <row r="22" spans="1:5" ht="12.75" customHeight="1">
      <c r="A22" s="85" t="s">
        <v>9</v>
      </c>
      <c r="B22" s="58"/>
      <c r="C22" s="58"/>
      <c r="D22" s="58"/>
      <c r="E22" s="86"/>
    </row>
    <row r="23" spans="1:5" ht="38.25">
      <c r="A23" s="5" t="s">
        <v>10</v>
      </c>
      <c r="B23" s="3" t="s">
        <v>11</v>
      </c>
      <c r="C23" s="4" t="s">
        <v>61</v>
      </c>
      <c r="D23" s="3"/>
      <c r="E23" s="18">
        <v>54649.79</v>
      </c>
    </row>
    <row r="24" spans="1:5" ht="51">
      <c r="A24" s="5" t="s">
        <v>12</v>
      </c>
      <c r="B24" s="3" t="s">
        <v>34</v>
      </c>
      <c r="C24" s="4" t="s">
        <v>61</v>
      </c>
      <c r="D24" s="3"/>
      <c r="E24" s="18">
        <v>435.77</v>
      </c>
    </row>
    <row r="25" spans="1:5" ht="12.75">
      <c r="A25" s="5" t="s">
        <v>13</v>
      </c>
      <c r="B25" s="3" t="s">
        <v>59</v>
      </c>
      <c r="C25" s="4" t="s">
        <v>61</v>
      </c>
      <c r="D25" s="3"/>
      <c r="E25" s="18">
        <v>7491.64</v>
      </c>
    </row>
    <row r="26" spans="1:5" ht="25.5">
      <c r="A26" s="5" t="s">
        <v>14</v>
      </c>
      <c r="B26" s="3" t="s">
        <v>35</v>
      </c>
      <c r="C26" s="4" t="s">
        <v>61</v>
      </c>
      <c r="D26" s="3">
        <v>4713.5</v>
      </c>
      <c r="E26" s="18">
        <v>110019</v>
      </c>
    </row>
    <row r="27" spans="1:5" ht="12.75">
      <c r="A27" s="5" t="s">
        <v>44</v>
      </c>
      <c r="B27" s="3" t="s">
        <v>15</v>
      </c>
      <c r="C27" s="4" t="s">
        <v>61</v>
      </c>
      <c r="D27" s="3">
        <v>1467.1</v>
      </c>
      <c r="E27" s="18">
        <v>141159.54</v>
      </c>
    </row>
    <row r="28" spans="1:5" ht="25.5">
      <c r="A28" s="5" t="s">
        <v>36</v>
      </c>
      <c r="B28" s="3" t="s">
        <v>16</v>
      </c>
      <c r="C28" s="4" t="s">
        <v>61</v>
      </c>
      <c r="D28" s="3"/>
      <c r="E28" s="18">
        <v>31.85</v>
      </c>
    </row>
    <row r="29" spans="1:5" ht="25.5">
      <c r="A29" s="5" t="s">
        <v>37</v>
      </c>
      <c r="B29" s="3" t="s">
        <v>38</v>
      </c>
      <c r="C29" s="4" t="s">
        <v>61</v>
      </c>
      <c r="D29" s="3"/>
      <c r="E29" s="18">
        <v>13111.32</v>
      </c>
    </row>
    <row r="30" spans="1:5" ht="63.75">
      <c r="A30" s="5" t="s">
        <v>39</v>
      </c>
      <c r="B30" s="3" t="s">
        <v>40</v>
      </c>
      <c r="C30" s="4" t="s">
        <v>60</v>
      </c>
      <c r="D30" s="16">
        <v>62.10080000000001</v>
      </c>
      <c r="E30" s="18">
        <v>41155.13352048002</v>
      </c>
    </row>
    <row r="31" spans="1:5" ht="76.5">
      <c r="A31" s="11" t="s">
        <v>17</v>
      </c>
      <c r="B31" s="11" t="s">
        <v>18</v>
      </c>
      <c r="C31" s="12" t="s">
        <v>61</v>
      </c>
      <c r="D31" s="10"/>
      <c r="E31" s="49">
        <v>164574.43</v>
      </c>
    </row>
    <row r="32" spans="1:5" ht="25.5">
      <c r="A32" s="5" t="s">
        <v>41</v>
      </c>
      <c r="B32" s="3" t="s">
        <v>42</v>
      </c>
      <c r="C32" s="4" t="s">
        <v>61</v>
      </c>
      <c r="D32" s="18">
        <v>77.22321994230094</v>
      </c>
      <c r="E32" s="18">
        <v>4705.698516684033</v>
      </c>
    </row>
    <row r="33" spans="1:5" ht="36.75" customHeight="1">
      <c r="A33" s="5" t="s">
        <v>43</v>
      </c>
      <c r="B33" s="3" t="s">
        <v>19</v>
      </c>
      <c r="C33" s="4" t="s">
        <v>61</v>
      </c>
      <c r="D33" s="3">
        <v>1210.5</v>
      </c>
      <c r="E33" s="18">
        <v>51559.42</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28.450659978742454</v>
      </c>
      <c r="E36" s="18">
        <v>6657.493372462577</v>
      </c>
    </row>
    <row r="37" spans="1:5" ht="12.75" customHeight="1">
      <c r="A37" s="83" t="s">
        <v>21</v>
      </c>
      <c r="B37" s="56"/>
      <c r="C37" s="3"/>
      <c r="D37" s="16"/>
      <c r="E37" s="18"/>
    </row>
    <row r="38" spans="1:5" ht="12.75" customHeight="1">
      <c r="A38" s="83" t="s">
        <v>68</v>
      </c>
      <c r="B38" s="56"/>
      <c r="C38" s="3" t="s">
        <v>91</v>
      </c>
      <c r="D38" s="16">
        <v>27.43456497950165</v>
      </c>
      <c r="E38" s="18">
        <v>2759.714017938018</v>
      </c>
    </row>
    <row r="39" spans="1:5" ht="12.75" customHeight="1">
      <c r="A39" s="83" t="s">
        <v>46</v>
      </c>
      <c r="B39" s="56"/>
      <c r="C39" s="3" t="s">
        <v>90</v>
      </c>
      <c r="D39" s="16">
        <v>4.165989496887288</v>
      </c>
      <c r="E39" s="18">
        <v>1086.266519888372</v>
      </c>
    </row>
    <row r="40" spans="1:5" ht="12.75" customHeight="1">
      <c r="A40" s="83" t="s">
        <v>47</v>
      </c>
      <c r="B40" s="56"/>
      <c r="C40" s="3" t="s">
        <v>90</v>
      </c>
      <c r="D40" s="16">
        <v>2.8450601883152955</v>
      </c>
      <c r="E40" s="18">
        <v>3926.597515066155</v>
      </c>
    </row>
    <row r="41" spans="1:5" ht="12.75" customHeight="1">
      <c r="A41" s="83" t="s">
        <v>69</v>
      </c>
      <c r="B41" s="56"/>
      <c r="C41" s="3" t="s">
        <v>89</v>
      </c>
      <c r="D41" s="16">
        <v>4.87725599635585</v>
      </c>
      <c r="E41" s="18">
        <v>454.19446466063846</v>
      </c>
    </row>
    <row r="42" spans="1:5" ht="12.75" customHeight="1">
      <c r="A42" s="83" t="s">
        <v>48</v>
      </c>
      <c r="B42" s="56"/>
      <c r="C42" s="3" t="s">
        <v>91</v>
      </c>
      <c r="D42" s="16">
        <v>1.016094999240802</v>
      </c>
      <c r="E42" s="18">
        <v>140.95269829468404</v>
      </c>
    </row>
    <row r="43" spans="1:5" ht="12.75" customHeight="1">
      <c r="A43" s="83" t="s">
        <v>70</v>
      </c>
      <c r="B43" s="56"/>
      <c r="C43" s="3" t="s">
        <v>93</v>
      </c>
      <c r="D43" s="16">
        <v>3.048284997722406</v>
      </c>
      <c r="E43" s="18">
        <v>233.70184982538447</v>
      </c>
    </row>
    <row r="44" spans="1:5" ht="12.75" customHeight="1">
      <c r="A44" s="83" t="s">
        <v>71</v>
      </c>
      <c r="B44" s="56"/>
      <c r="C44" s="3" t="s">
        <v>91</v>
      </c>
      <c r="D44" s="16">
        <v>3.048284997722406</v>
      </c>
      <c r="E44" s="18">
        <v>193.28159075558534</v>
      </c>
    </row>
    <row r="45" spans="1:5" ht="12.75" customHeight="1">
      <c r="A45" s="83" t="s">
        <v>49</v>
      </c>
      <c r="B45" s="56"/>
      <c r="C45" s="3" t="s">
        <v>91</v>
      </c>
      <c r="D45" s="16">
        <v>138.18891989674907</v>
      </c>
      <c r="E45" s="18">
        <v>5873.029095611835</v>
      </c>
    </row>
    <row r="46" spans="1:5" ht="12.75" customHeight="1">
      <c r="A46" s="83" t="s">
        <v>22</v>
      </c>
      <c r="B46" s="56"/>
      <c r="C46" s="3" t="s">
        <v>93</v>
      </c>
      <c r="D46" s="16">
        <v>28.450659978742454</v>
      </c>
      <c r="E46" s="18">
        <v>46798.24673623365</v>
      </c>
    </row>
    <row r="47" spans="1:5" ht="12.75" customHeight="1">
      <c r="A47" s="83" t="s">
        <v>50</v>
      </c>
      <c r="B47" s="56"/>
      <c r="C47" s="3" t="s">
        <v>93</v>
      </c>
      <c r="D47" s="16">
        <v>22.35408998329764</v>
      </c>
      <c r="E47" s="18">
        <v>36770.03939452645</v>
      </c>
    </row>
    <row r="48" spans="1:5" ht="12.75" customHeight="1">
      <c r="A48" s="83" t="s">
        <v>51</v>
      </c>
      <c r="B48" s="56"/>
      <c r="C48" s="3" t="s">
        <v>93</v>
      </c>
      <c r="D48" s="16">
        <v>18.289709986334437</v>
      </c>
      <c r="E48" s="18">
        <v>30084.581381321634</v>
      </c>
    </row>
    <row r="49" spans="1:5" ht="12.75" customHeight="1">
      <c r="A49" s="83" t="s">
        <v>23</v>
      </c>
      <c r="B49" s="56"/>
      <c r="C49" s="3" t="s">
        <v>93</v>
      </c>
      <c r="D49" s="16">
        <v>9.34807399301538</v>
      </c>
      <c r="E49" s="18">
        <v>15376.565623511056</v>
      </c>
    </row>
    <row r="50" spans="1:5" ht="12.75" customHeight="1">
      <c r="A50" s="83" t="s">
        <v>24</v>
      </c>
      <c r="B50" s="56"/>
      <c r="C50" s="3" t="s">
        <v>90</v>
      </c>
      <c r="D50" s="16">
        <v>60.96569995444812</v>
      </c>
      <c r="E50" s="18">
        <v>4232.685972637454</v>
      </c>
    </row>
    <row r="51" spans="1:5" ht="12.75" customHeight="1">
      <c r="A51" s="83" t="s">
        <v>25</v>
      </c>
      <c r="B51" s="56"/>
      <c r="C51" s="3" t="s">
        <v>93</v>
      </c>
      <c r="D51" s="16">
        <v>40.64379996963208</v>
      </c>
      <c r="E51" s="18">
        <v>19946.14805409679</v>
      </c>
    </row>
    <row r="52" spans="1:5" ht="12.75" customHeight="1">
      <c r="A52" s="83" t="s">
        <v>52</v>
      </c>
      <c r="B52" s="56"/>
      <c r="C52" s="3"/>
      <c r="D52" s="16"/>
      <c r="E52" s="21">
        <v>3938.88</v>
      </c>
    </row>
    <row r="53" spans="1:5" ht="12.75" customHeight="1">
      <c r="A53" s="83" t="s">
        <v>53</v>
      </c>
      <c r="B53" s="56"/>
      <c r="C53" s="3"/>
      <c r="D53" s="16"/>
      <c r="E53" s="16"/>
    </row>
    <row r="54" spans="1:5" ht="12.75" customHeight="1">
      <c r="A54" s="85" t="s">
        <v>54</v>
      </c>
      <c r="B54" s="58"/>
      <c r="C54" s="58"/>
      <c r="D54" s="58"/>
      <c r="E54" s="86"/>
    </row>
    <row r="55" spans="1:5" ht="12.75" customHeight="1">
      <c r="A55" s="70" t="s">
        <v>26</v>
      </c>
      <c r="B55" s="70"/>
      <c r="C55" s="70"/>
      <c r="D55" s="70"/>
      <c r="E55" s="15" t="s">
        <v>8</v>
      </c>
    </row>
    <row r="56" spans="1:5" ht="12.75" customHeight="1">
      <c r="A56" s="82" t="s">
        <v>164</v>
      </c>
      <c r="B56" s="77"/>
      <c r="C56" s="77"/>
      <c r="D56" s="78"/>
      <c r="E56" s="21">
        <v>296806.58</v>
      </c>
    </row>
    <row r="57" spans="1:5" ht="12.75" customHeight="1">
      <c r="A57" s="82" t="s">
        <v>165</v>
      </c>
      <c r="B57" s="77"/>
      <c r="C57" s="77"/>
      <c r="D57" s="78"/>
      <c r="E57" s="18">
        <v>82104</v>
      </c>
    </row>
    <row r="58" spans="1:5" ht="12.75">
      <c r="A58" s="82"/>
      <c r="B58" s="77"/>
      <c r="C58" s="77"/>
      <c r="D58" s="78"/>
      <c r="E58" s="18"/>
    </row>
    <row r="59" spans="1:5" ht="12.75">
      <c r="A59" s="83" t="s">
        <v>27</v>
      </c>
      <c r="B59" s="84"/>
      <c r="C59" s="84"/>
      <c r="D59" s="84"/>
      <c r="E59" s="18">
        <v>378910.58</v>
      </c>
    </row>
    <row r="61" spans="1:5" ht="53.25" customHeight="1">
      <c r="A61" s="81" t="s">
        <v>223</v>
      </c>
      <c r="B61" s="81"/>
      <c r="C61" s="81"/>
      <c r="D61" s="81"/>
      <c r="E61" s="81"/>
    </row>
    <row r="63" spans="1:3" ht="12.75">
      <c r="A63" s="6" t="s">
        <v>64</v>
      </c>
      <c r="C63" s="6" t="s">
        <v>65</v>
      </c>
    </row>
    <row r="65" spans="1:3" ht="12.75">
      <c r="A65" s="6" t="s">
        <v>66</v>
      </c>
      <c r="C65" s="6" t="s">
        <v>67</v>
      </c>
    </row>
    <row r="68" spans="1:4" ht="12.75">
      <c r="A68" s="52" t="s">
        <v>218</v>
      </c>
      <c r="B68" s="34" t="s">
        <v>222</v>
      </c>
      <c r="C68" s="34" t="s">
        <v>220</v>
      </c>
      <c r="D68" s="34" t="s">
        <v>221</v>
      </c>
    </row>
    <row r="69" spans="1:4" ht="12.75">
      <c r="A69" s="53"/>
      <c r="B69" s="46">
        <v>321384.12</v>
      </c>
      <c r="C69" s="46">
        <v>250790.22</v>
      </c>
      <c r="D69" s="46">
        <v>70593.9</v>
      </c>
    </row>
  </sheetData>
  <mergeCells count="41">
    <mergeCell ref="A68:A69"/>
    <mergeCell ref="A56:D56"/>
    <mergeCell ref="A57:D57"/>
    <mergeCell ref="A34:E34"/>
    <mergeCell ref="A35:B35"/>
    <mergeCell ref="A54:E54"/>
    <mergeCell ref="A55:D55"/>
    <mergeCell ref="A36:B36"/>
    <mergeCell ref="A37:B37"/>
    <mergeCell ref="A45:B45"/>
    <mergeCell ref="A51:B51"/>
    <mergeCell ref="A52:B52"/>
    <mergeCell ref="A43:B43"/>
    <mergeCell ref="A44:B44"/>
    <mergeCell ref="A49:B49"/>
    <mergeCell ref="A50:B50"/>
    <mergeCell ref="A46:B46"/>
    <mergeCell ref="A22:E22"/>
    <mergeCell ref="E20:E21"/>
    <mergeCell ref="A1:E1"/>
    <mergeCell ref="A2:E2"/>
    <mergeCell ref="C7:E7"/>
    <mergeCell ref="C8:E8"/>
    <mergeCell ref="B20:B21"/>
    <mergeCell ref="C4:E4"/>
    <mergeCell ref="C5:E5"/>
    <mergeCell ref="C6:E6"/>
    <mergeCell ref="A20:A21"/>
    <mergeCell ref="D20:D21"/>
    <mergeCell ref="C20:C21"/>
    <mergeCell ref="A39:B39"/>
    <mergeCell ref="A61:E61"/>
    <mergeCell ref="A58:D58"/>
    <mergeCell ref="A59:D59"/>
    <mergeCell ref="A38:B38"/>
    <mergeCell ref="A40:B40"/>
    <mergeCell ref="A41:B41"/>
    <mergeCell ref="A42:B42"/>
    <mergeCell ref="A53:B53"/>
    <mergeCell ref="A47:B47"/>
    <mergeCell ref="A48:B48"/>
  </mergeCells>
  <printOptions/>
  <pageMargins left="0.61" right="0.25" top="0.58" bottom="0.45" header="0.5" footer="0.31"/>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E69"/>
  <sheetViews>
    <sheetView workbookViewId="0" topLeftCell="A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133</v>
      </c>
      <c r="D4" s="63"/>
      <c r="E4" s="63"/>
    </row>
    <row r="5" spans="2:5" ht="12.75">
      <c r="B5" s="7" t="s">
        <v>62</v>
      </c>
      <c r="C5" s="63">
        <v>1974</v>
      </c>
      <c r="D5" s="63"/>
      <c r="E5" s="63"/>
    </row>
    <row r="6" spans="2:5" ht="12.75">
      <c r="B6" s="7" t="s">
        <v>57</v>
      </c>
      <c r="C6" s="63">
        <v>2676.9</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735.61</v>
      </c>
      <c r="C11" s="48">
        <v>160460.09</v>
      </c>
      <c r="D11" s="48">
        <v>-3925.98</v>
      </c>
      <c r="E11" s="18">
        <v>-3190.37</v>
      </c>
    </row>
    <row r="12" spans="1:5" ht="12.75">
      <c r="A12" s="3" t="s">
        <v>1</v>
      </c>
      <c r="B12" s="18">
        <v>265942.6</v>
      </c>
      <c r="C12" s="18">
        <v>677360.65</v>
      </c>
      <c r="D12" s="18">
        <v>83740.04</v>
      </c>
      <c r="E12" s="18">
        <v>349682.64</v>
      </c>
    </row>
    <row r="13" spans="1:5" ht="25.5">
      <c r="A13" s="3" t="s">
        <v>2</v>
      </c>
      <c r="B13" s="18">
        <v>235364.8</v>
      </c>
      <c r="C13" s="18">
        <v>609230.27</v>
      </c>
      <c r="D13" s="18">
        <v>43751.58</v>
      </c>
      <c r="E13" s="18">
        <v>279116.38</v>
      </c>
    </row>
    <row r="14" spans="1:5" ht="38.25">
      <c r="A14" s="3" t="s">
        <v>3</v>
      </c>
      <c r="B14" s="18"/>
      <c r="C14" s="18"/>
      <c r="D14" s="18"/>
      <c r="E14" s="18">
        <v>0</v>
      </c>
    </row>
    <row r="15" spans="1:5" ht="12.75">
      <c r="A15" s="3" t="s">
        <v>4</v>
      </c>
      <c r="B15" s="18">
        <v>284976.6676163013</v>
      </c>
      <c r="C15" s="18"/>
      <c r="D15" s="18">
        <v>31573</v>
      </c>
      <c r="E15" s="18">
        <v>316549.6676163013</v>
      </c>
    </row>
    <row r="16" spans="1:5" ht="12.75">
      <c r="A16" s="3" t="s">
        <v>5</v>
      </c>
      <c r="B16" s="18">
        <v>-18298.45761630131</v>
      </c>
      <c r="C16" s="18"/>
      <c r="D16" s="18">
        <v>48241.06</v>
      </c>
      <c r="E16" s="18">
        <v>29942.602383698686</v>
      </c>
    </row>
    <row r="17" spans="1:5" ht="12.75">
      <c r="A17" s="3" t="s">
        <v>32</v>
      </c>
      <c r="B17" s="18">
        <v>8.87</v>
      </c>
      <c r="C17" s="18"/>
      <c r="D17" s="18"/>
      <c r="E17" s="18">
        <v>8.87</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18845.75</v>
      </c>
    </row>
    <row r="24" spans="1:5" ht="51">
      <c r="A24" s="5" t="s">
        <v>12</v>
      </c>
      <c r="B24" s="3" t="s">
        <v>34</v>
      </c>
      <c r="C24" s="4" t="s">
        <v>61</v>
      </c>
      <c r="D24" s="3"/>
      <c r="E24" s="18">
        <v>150.27</v>
      </c>
    </row>
    <row r="25" spans="1:5" ht="12.75">
      <c r="A25" s="5" t="s">
        <v>13</v>
      </c>
      <c r="B25" s="3" t="s">
        <v>59</v>
      </c>
      <c r="C25" s="4" t="s">
        <v>61</v>
      </c>
      <c r="D25" s="3"/>
      <c r="E25" s="18">
        <v>2583.46</v>
      </c>
    </row>
    <row r="26" spans="1:5" ht="25.5">
      <c r="A26" s="5" t="s">
        <v>14</v>
      </c>
      <c r="B26" s="3" t="s">
        <v>35</v>
      </c>
      <c r="C26" s="4" t="s">
        <v>61</v>
      </c>
      <c r="D26" s="3">
        <v>2790.29</v>
      </c>
      <c r="E26" s="18">
        <v>47539</v>
      </c>
    </row>
    <row r="27" spans="1:5" ht="12.75">
      <c r="A27" s="5" t="s">
        <v>44</v>
      </c>
      <c r="B27" s="3" t="s">
        <v>15</v>
      </c>
      <c r="C27" s="4" t="s">
        <v>61</v>
      </c>
      <c r="D27" s="3">
        <v>301.5</v>
      </c>
      <c r="E27" s="18">
        <v>20196</v>
      </c>
    </row>
    <row r="28" spans="1:5" ht="25.5">
      <c r="A28" s="5" t="s">
        <v>36</v>
      </c>
      <c r="B28" s="3" t="s">
        <v>16</v>
      </c>
      <c r="C28" s="4" t="s">
        <v>61</v>
      </c>
      <c r="D28" s="3"/>
      <c r="E28" s="18">
        <v>10.98</v>
      </c>
    </row>
    <row r="29" spans="1:5" ht="25.5">
      <c r="A29" s="5" t="s">
        <v>37</v>
      </c>
      <c r="B29" s="3" t="s">
        <v>38</v>
      </c>
      <c r="C29" s="4" t="s">
        <v>61</v>
      </c>
      <c r="D29" s="3"/>
      <c r="E29" s="18">
        <v>4521.38</v>
      </c>
    </row>
    <row r="30" spans="1:5" ht="63.75">
      <c r="A30" s="5" t="s">
        <v>39</v>
      </c>
      <c r="B30" s="3" t="s">
        <v>40</v>
      </c>
      <c r="C30" s="4" t="s">
        <v>60</v>
      </c>
      <c r="D30" s="16">
        <v>21.415200000000002</v>
      </c>
      <c r="E30" s="18">
        <v>14192.17490544057</v>
      </c>
    </row>
    <row r="31" spans="1:5" ht="76.5">
      <c r="A31" s="11" t="s">
        <v>17</v>
      </c>
      <c r="B31" s="11" t="s">
        <v>18</v>
      </c>
      <c r="C31" s="12" t="s">
        <v>61</v>
      </c>
      <c r="D31" s="10"/>
      <c r="E31" s="49">
        <v>56752.8</v>
      </c>
    </row>
    <row r="32" spans="1:5" ht="25.5">
      <c r="A32" s="5" t="s">
        <v>41</v>
      </c>
      <c r="B32" s="3" t="s">
        <v>42</v>
      </c>
      <c r="C32" s="4" t="s">
        <v>61</v>
      </c>
      <c r="D32" s="19">
        <v>26.630102989146085</v>
      </c>
      <c r="E32" s="18">
        <v>1622.740365252813</v>
      </c>
    </row>
    <row r="33" spans="1:5" ht="38.25" customHeight="1">
      <c r="A33" s="5" t="s">
        <v>43</v>
      </c>
      <c r="B33" s="3" t="s">
        <v>19</v>
      </c>
      <c r="C33" s="4" t="s">
        <v>61</v>
      </c>
      <c r="D33" s="19">
        <v>1948.2723780150823</v>
      </c>
      <c r="E33" s="18">
        <v>17780.05</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9.811090574948558</v>
      </c>
      <c r="E36" s="18">
        <v>755.7272832227696</v>
      </c>
    </row>
    <row r="37" spans="1:5" ht="12.75" customHeight="1">
      <c r="A37" s="83" t="s">
        <v>21</v>
      </c>
      <c r="B37" s="56"/>
      <c r="C37" s="3"/>
      <c r="D37" s="16"/>
      <c r="E37" s="18"/>
    </row>
    <row r="38" spans="1:5" ht="12.75" customHeight="1">
      <c r="A38" s="83" t="s">
        <v>68</v>
      </c>
      <c r="B38" s="56"/>
      <c r="C38" s="3" t="s">
        <v>91</v>
      </c>
      <c r="D38" s="16">
        <v>9.46069448298611</v>
      </c>
      <c r="E38" s="18">
        <v>951.6757857700101</v>
      </c>
    </row>
    <row r="39" spans="1:5" ht="12.75" customHeight="1">
      <c r="A39" s="83" t="s">
        <v>46</v>
      </c>
      <c r="B39" s="56"/>
      <c r="C39" s="3" t="s">
        <v>90</v>
      </c>
      <c r="D39" s="16">
        <v>1.436623977046039</v>
      </c>
      <c r="E39" s="18">
        <v>374.5944460733752</v>
      </c>
    </row>
    <row r="40" spans="1:5" ht="12.75" customHeight="1">
      <c r="A40" s="83" t="s">
        <v>47</v>
      </c>
      <c r="B40" s="56"/>
      <c r="C40" s="3" t="s">
        <v>90</v>
      </c>
      <c r="D40" s="16">
        <v>0.9811070540928573</v>
      </c>
      <c r="E40" s="18">
        <v>1354.0706577796861</v>
      </c>
    </row>
    <row r="41" spans="1:5" ht="12.75" customHeight="1">
      <c r="A41" s="83" t="s">
        <v>69</v>
      </c>
      <c r="B41" s="56"/>
      <c r="C41" s="3" t="s">
        <v>89</v>
      </c>
      <c r="D41" s="16">
        <v>1.681901241419753</v>
      </c>
      <c r="E41" s="18">
        <v>156.6270531072145</v>
      </c>
    </row>
    <row r="42" spans="1:5" ht="12.75" customHeight="1">
      <c r="A42" s="83" t="s">
        <v>48</v>
      </c>
      <c r="B42" s="56"/>
      <c r="C42" s="3" t="s">
        <v>91</v>
      </c>
      <c r="D42" s="16">
        <v>0.3503960919624485</v>
      </c>
      <c r="E42" s="18">
        <v>48.60694587703085</v>
      </c>
    </row>
    <row r="43" spans="1:5" ht="12.75" customHeight="1">
      <c r="A43" s="83" t="s">
        <v>70</v>
      </c>
      <c r="B43" s="56"/>
      <c r="C43" s="3" t="s">
        <v>93</v>
      </c>
      <c r="D43" s="16">
        <v>1.0511882758873454</v>
      </c>
      <c r="E43" s="18">
        <v>80.59110115136316</v>
      </c>
    </row>
    <row r="44" spans="1:5" ht="12.75" customHeight="1">
      <c r="A44" s="83" t="s">
        <v>71</v>
      </c>
      <c r="B44" s="56"/>
      <c r="C44" s="3" t="s">
        <v>91</v>
      </c>
      <c r="D44" s="16">
        <v>1.0511882758873454</v>
      </c>
      <c r="E44" s="18">
        <v>66.65234461309696</v>
      </c>
    </row>
    <row r="45" spans="1:5" ht="12.75" customHeight="1">
      <c r="A45" s="83" t="s">
        <v>49</v>
      </c>
      <c r="B45" s="56"/>
      <c r="C45" s="3" t="s">
        <v>91</v>
      </c>
      <c r="D45" s="16">
        <v>47.653868506893</v>
      </c>
      <c r="E45" s="18">
        <v>2025.2894115429522</v>
      </c>
    </row>
    <row r="46" spans="1:5" ht="12.75" customHeight="1">
      <c r="A46" s="83" t="s">
        <v>22</v>
      </c>
      <c r="B46" s="56"/>
      <c r="C46" s="3" t="s">
        <v>93</v>
      </c>
      <c r="D46" s="16">
        <v>9.811090574948558</v>
      </c>
      <c r="E46" s="18">
        <v>16138.178791670813</v>
      </c>
    </row>
    <row r="47" spans="1:5" ht="12.75" customHeight="1">
      <c r="A47" s="83" t="s">
        <v>50</v>
      </c>
      <c r="B47" s="56"/>
      <c r="C47" s="3" t="s">
        <v>93</v>
      </c>
      <c r="D47" s="16">
        <v>7.708714023173867</v>
      </c>
      <c r="E47" s="18">
        <v>12679.993617500302</v>
      </c>
    </row>
    <row r="48" spans="1:5" ht="12.75" customHeight="1">
      <c r="A48" s="83" t="s">
        <v>51</v>
      </c>
      <c r="B48" s="56"/>
      <c r="C48" s="3" t="s">
        <v>93</v>
      </c>
      <c r="D48" s="16">
        <v>6.307129655324073</v>
      </c>
      <c r="E48" s="18">
        <v>10374.541506667854</v>
      </c>
    </row>
    <row r="49" spans="1:5" ht="12.75" customHeight="1">
      <c r="A49" s="83" t="s">
        <v>23</v>
      </c>
      <c r="B49" s="56"/>
      <c r="C49" s="3" t="s">
        <v>93</v>
      </c>
      <c r="D49" s="16">
        <v>3.2236440460545266</v>
      </c>
      <c r="E49" s="18">
        <v>5302.544059667733</v>
      </c>
    </row>
    <row r="50" spans="1:5" ht="12.75" customHeight="1">
      <c r="A50" s="83" t="s">
        <v>24</v>
      </c>
      <c r="B50" s="56"/>
      <c r="C50" s="3" t="s">
        <v>90</v>
      </c>
      <c r="D50" s="16">
        <v>21.02376551774691</v>
      </c>
      <c r="E50" s="18">
        <v>1459.6239765224539</v>
      </c>
    </row>
    <row r="51" spans="1:5" ht="12.75" customHeight="1">
      <c r="A51" s="83" t="s">
        <v>25</v>
      </c>
      <c r="B51" s="56"/>
      <c r="C51" s="3" t="s">
        <v>93</v>
      </c>
      <c r="D51" s="16">
        <v>14.01584367849794</v>
      </c>
      <c r="E51" s="18">
        <v>6878.345364441257</v>
      </c>
    </row>
    <row r="52" spans="1:5" ht="12.75" customHeight="1">
      <c r="A52" s="83" t="s">
        <v>52</v>
      </c>
      <c r="B52" s="56"/>
      <c r="C52" s="3"/>
      <c r="D52" s="16"/>
      <c r="E52" s="3">
        <v>42135</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205</v>
      </c>
      <c r="B56" s="77"/>
      <c r="C56" s="77"/>
      <c r="D56" s="78"/>
      <c r="E56" s="3">
        <v>31573</v>
      </c>
    </row>
    <row r="57" spans="1:5" ht="12.75" customHeight="1">
      <c r="A57" s="82"/>
      <c r="B57" s="77"/>
      <c r="C57" s="77"/>
      <c r="D57" s="78"/>
      <c r="E57" s="18"/>
    </row>
    <row r="58" spans="1:5" ht="12.75">
      <c r="A58" s="82"/>
      <c r="B58" s="77"/>
      <c r="C58" s="77"/>
      <c r="D58" s="78"/>
      <c r="E58" s="18"/>
    </row>
    <row r="59" spans="1:5" ht="12.75">
      <c r="A59" s="83" t="s">
        <v>27</v>
      </c>
      <c r="B59" s="84"/>
      <c r="C59" s="84"/>
      <c r="D59" s="84"/>
      <c r="E59" s="18">
        <v>31573</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E69"/>
  <sheetViews>
    <sheetView workbookViewId="0" topLeftCell="A4">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134</v>
      </c>
      <c r="D4" s="63"/>
      <c r="E4" s="63"/>
    </row>
    <row r="5" spans="2:5" ht="12.75">
      <c r="B5" s="7" t="s">
        <v>62</v>
      </c>
      <c r="C5" s="63">
        <v>1987</v>
      </c>
      <c r="D5" s="63"/>
      <c r="E5" s="63"/>
    </row>
    <row r="6" spans="2:5" ht="12.75">
      <c r="B6" s="7" t="s">
        <v>57</v>
      </c>
      <c r="C6" s="63">
        <v>6637.3</v>
      </c>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-115932.17</v>
      </c>
      <c r="C11" s="48">
        <v>366181.95</v>
      </c>
      <c r="D11" s="48">
        <v>12351.22</v>
      </c>
      <c r="E11" s="18">
        <v>-103580.95</v>
      </c>
    </row>
    <row r="12" spans="1:5" ht="12.75">
      <c r="A12" s="3" t="s">
        <v>1</v>
      </c>
      <c r="B12" s="18">
        <v>659825.19</v>
      </c>
      <c r="C12" s="18">
        <v>1813284.19</v>
      </c>
      <c r="D12" s="18">
        <v>206668.02</v>
      </c>
      <c r="E12" s="18">
        <v>866493.21</v>
      </c>
    </row>
    <row r="13" spans="1:5" ht="25.5">
      <c r="A13" s="3" t="s">
        <v>2</v>
      </c>
      <c r="B13" s="18">
        <v>583154.63</v>
      </c>
      <c r="C13" s="18">
        <v>1640370.71</v>
      </c>
      <c r="D13" s="18">
        <v>114719.49</v>
      </c>
      <c r="E13" s="18">
        <v>697874.12</v>
      </c>
    </row>
    <row r="14" spans="1:5" ht="38.25">
      <c r="A14" s="3" t="s">
        <v>3</v>
      </c>
      <c r="B14" s="18"/>
      <c r="C14" s="18"/>
      <c r="D14" s="18"/>
      <c r="E14" s="18">
        <v>0</v>
      </c>
    </row>
    <row r="15" spans="1:5" ht="12.75">
      <c r="A15" s="3" t="s">
        <v>4</v>
      </c>
      <c r="B15" s="18">
        <v>760766.9772573698</v>
      </c>
      <c r="C15" s="18"/>
      <c r="D15" s="18">
        <v>192053</v>
      </c>
      <c r="E15" s="18">
        <v>952819.9772573698</v>
      </c>
    </row>
    <row r="16" spans="1:5" ht="12.75">
      <c r="A16" s="3" t="s">
        <v>5</v>
      </c>
      <c r="B16" s="18">
        <v>-216873.95725736988</v>
      </c>
      <c r="C16" s="18"/>
      <c r="D16" s="18">
        <v>26966.24</v>
      </c>
      <c r="E16" s="18">
        <v>-189907.7172573699</v>
      </c>
    </row>
    <row r="17" spans="1:5" ht="12.75">
      <c r="A17" s="3" t="s">
        <v>32</v>
      </c>
      <c r="B17" s="18">
        <v>9.55</v>
      </c>
      <c r="C17" s="18"/>
      <c r="D17" s="18"/>
      <c r="E17" s="18">
        <v>9.55</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46727.52</v>
      </c>
    </row>
    <row r="24" spans="1:5" ht="51">
      <c r="A24" s="5" t="s">
        <v>12</v>
      </c>
      <c r="B24" s="3" t="s">
        <v>34</v>
      </c>
      <c r="C24" s="4" t="s">
        <v>61</v>
      </c>
      <c r="D24" s="3"/>
      <c r="E24" s="18">
        <v>372.6</v>
      </c>
    </row>
    <row r="25" spans="1:5" ht="12.75">
      <c r="A25" s="5" t="s">
        <v>13</v>
      </c>
      <c r="B25" s="3" t="s">
        <v>59</v>
      </c>
      <c r="C25" s="4" t="s">
        <v>61</v>
      </c>
      <c r="D25" s="3"/>
      <c r="E25" s="18">
        <v>6405.62</v>
      </c>
    </row>
    <row r="26" spans="1:5" ht="25.5">
      <c r="A26" s="5" t="s">
        <v>14</v>
      </c>
      <c r="B26" s="3" t="s">
        <v>35</v>
      </c>
      <c r="C26" s="4" t="s">
        <v>61</v>
      </c>
      <c r="D26" s="3">
        <v>5693.55</v>
      </c>
      <c r="E26" s="18">
        <v>226829</v>
      </c>
    </row>
    <row r="27" spans="1:5" ht="12.75">
      <c r="A27" s="5" t="s">
        <v>44</v>
      </c>
      <c r="B27" s="3" t="s">
        <v>15</v>
      </c>
      <c r="C27" s="4" t="s">
        <v>61</v>
      </c>
      <c r="D27" s="3">
        <v>984.1</v>
      </c>
      <c r="E27" s="18">
        <v>63509</v>
      </c>
    </row>
    <row r="28" spans="1:5" ht="25.5">
      <c r="A28" s="5" t="s">
        <v>36</v>
      </c>
      <c r="B28" s="3" t="s">
        <v>16</v>
      </c>
      <c r="C28" s="4" t="s">
        <v>61</v>
      </c>
      <c r="D28" s="3"/>
      <c r="E28" s="18">
        <v>27.23</v>
      </c>
    </row>
    <row r="29" spans="1:5" ht="25.5">
      <c r="A29" s="5" t="s">
        <v>37</v>
      </c>
      <c r="B29" s="3" t="s">
        <v>38</v>
      </c>
      <c r="C29" s="4" t="s">
        <v>61</v>
      </c>
      <c r="D29" s="3"/>
      <c r="E29" s="18">
        <v>11210.64</v>
      </c>
    </row>
    <row r="30" spans="1:5" ht="63.75">
      <c r="A30" s="5" t="s">
        <v>39</v>
      </c>
      <c r="B30" s="3" t="s">
        <v>40</v>
      </c>
      <c r="C30" s="4" t="s">
        <v>60</v>
      </c>
      <c r="D30" s="16">
        <v>53.098400000000005</v>
      </c>
      <c r="E30" s="18">
        <v>35189.10773651638</v>
      </c>
    </row>
    <row r="31" spans="1:5" ht="76.5">
      <c r="A31" s="11" t="s">
        <v>17</v>
      </c>
      <c r="B31" s="11" t="s">
        <v>18</v>
      </c>
      <c r="C31" s="12" t="s">
        <v>61</v>
      </c>
      <c r="D31" s="10"/>
      <c r="E31" s="49">
        <v>140717.01</v>
      </c>
    </row>
    <row r="32" spans="1:5" ht="25.5">
      <c r="A32" s="5" t="s">
        <v>41</v>
      </c>
      <c r="B32" s="3" t="s">
        <v>42</v>
      </c>
      <c r="C32" s="4" t="s">
        <v>61</v>
      </c>
      <c r="D32" s="19">
        <v>66.02860867789582</v>
      </c>
      <c r="E32" s="18">
        <v>4023.5401495358424</v>
      </c>
    </row>
    <row r="33" spans="1:5" ht="39.75" customHeight="1">
      <c r="A33" s="5" t="s">
        <v>43</v>
      </c>
      <c r="B33" s="3" t="s">
        <v>19</v>
      </c>
      <c r="C33" s="4" t="s">
        <v>61</v>
      </c>
      <c r="D33" s="19">
        <v>4830.687830923645</v>
      </c>
      <c r="E33" s="18">
        <v>44085.15</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24.326329512908984</v>
      </c>
      <c r="E36" s="18">
        <v>1873.805034530423</v>
      </c>
    </row>
    <row r="37" spans="1:5" ht="12.75" customHeight="1">
      <c r="A37" s="83" t="s">
        <v>21</v>
      </c>
      <c r="B37" s="56"/>
      <c r="C37" s="3"/>
      <c r="D37" s="16"/>
      <c r="E37" s="18"/>
    </row>
    <row r="38" spans="1:5" ht="12.75" customHeight="1">
      <c r="A38" s="83" t="s">
        <v>68</v>
      </c>
      <c r="B38" s="56"/>
      <c r="C38" s="3" t="s">
        <v>91</v>
      </c>
      <c r="D38" s="16">
        <v>23.457532030305092</v>
      </c>
      <c r="E38" s="18">
        <v>2359.6539627521715</v>
      </c>
    </row>
    <row r="39" spans="1:5" ht="12.75" customHeight="1">
      <c r="A39" s="83" t="s">
        <v>46</v>
      </c>
      <c r="B39" s="56"/>
      <c r="C39" s="3" t="s">
        <v>90</v>
      </c>
      <c r="D39" s="16">
        <v>3.5620696786759587</v>
      </c>
      <c r="E39" s="18">
        <v>928.7966367525172</v>
      </c>
    </row>
    <row r="40" spans="1:5" ht="12.75" customHeight="1">
      <c r="A40" s="83" t="s">
        <v>47</v>
      </c>
      <c r="B40" s="56"/>
      <c r="C40" s="3" t="s">
        <v>90</v>
      </c>
      <c r="D40" s="16">
        <v>2.4326279839106886</v>
      </c>
      <c r="E40" s="18">
        <v>3357.380991774482</v>
      </c>
    </row>
    <row r="41" spans="1:5" ht="12.75" customHeight="1">
      <c r="A41" s="83" t="s">
        <v>69</v>
      </c>
      <c r="B41" s="56"/>
      <c r="C41" s="3" t="s">
        <v>89</v>
      </c>
      <c r="D41" s="16">
        <v>4.170227916498684</v>
      </c>
      <c r="E41" s="18">
        <v>388.3524747239399</v>
      </c>
    </row>
    <row r="42" spans="1:5" ht="12.75" customHeight="1">
      <c r="A42" s="83" t="s">
        <v>48</v>
      </c>
      <c r="B42" s="56"/>
      <c r="C42" s="3" t="s">
        <v>91</v>
      </c>
      <c r="D42" s="16">
        <v>0.8687974826038923</v>
      </c>
      <c r="E42" s="18">
        <v>120.51958678681194</v>
      </c>
    </row>
    <row r="43" spans="1:5" ht="12.75" customHeight="1">
      <c r="A43" s="83" t="s">
        <v>70</v>
      </c>
      <c r="B43" s="56"/>
      <c r="C43" s="3" t="s">
        <v>93</v>
      </c>
      <c r="D43" s="16">
        <v>2.606392447811677</v>
      </c>
      <c r="E43" s="18">
        <v>199.82342099889524</v>
      </c>
    </row>
    <row r="44" spans="1:5" ht="12.75" customHeight="1">
      <c r="A44" s="83" t="s">
        <v>71</v>
      </c>
      <c r="B44" s="56"/>
      <c r="C44" s="3" t="s">
        <v>91</v>
      </c>
      <c r="D44" s="16">
        <v>2.606392447811677</v>
      </c>
      <c r="E44" s="18">
        <v>165.2626571409124</v>
      </c>
    </row>
    <row r="45" spans="1:5" ht="12.75" customHeight="1">
      <c r="A45" s="83" t="s">
        <v>49</v>
      </c>
      <c r="B45" s="56"/>
      <c r="C45" s="3" t="s">
        <v>91</v>
      </c>
      <c r="D45" s="16">
        <v>118.15645763412937</v>
      </c>
      <c r="E45" s="18">
        <v>5021.649449450498</v>
      </c>
    </row>
    <row r="46" spans="1:5" ht="12.75" customHeight="1">
      <c r="A46" s="83" t="s">
        <v>22</v>
      </c>
      <c r="B46" s="56"/>
      <c r="C46" s="3" t="s">
        <v>93</v>
      </c>
      <c r="D46" s="16">
        <v>24.326329512908984</v>
      </c>
      <c r="E46" s="18">
        <v>40014.170904388164</v>
      </c>
    </row>
    <row r="47" spans="1:5" ht="12.75" customHeight="1">
      <c r="A47" s="83" t="s">
        <v>50</v>
      </c>
      <c r="B47" s="56"/>
      <c r="C47" s="3" t="s">
        <v>93</v>
      </c>
      <c r="D47" s="16">
        <v>19.11354461728563</v>
      </c>
      <c r="E47" s="18">
        <v>31439.695781476617</v>
      </c>
    </row>
    <row r="48" spans="1:5" ht="12.75" customHeight="1">
      <c r="A48" s="83" t="s">
        <v>51</v>
      </c>
      <c r="B48" s="56"/>
      <c r="C48" s="3" t="s">
        <v>93</v>
      </c>
      <c r="D48" s="16">
        <v>15.638354686870063</v>
      </c>
      <c r="E48" s="18">
        <v>25723.39061683535</v>
      </c>
    </row>
    <row r="49" spans="1:5" ht="12.75" customHeight="1">
      <c r="A49" s="83" t="s">
        <v>23</v>
      </c>
      <c r="B49" s="56"/>
      <c r="C49" s="3" t="s">
        <v>93</v>
      </c>
      <c r="D49" s="16">
        <v>7.99293683995581</v>
      </c>
      <c r="E49" s="18">
        <v>13147.512304244703</v>
      </c>
    </row>
    <row r="50" spans="1:5" ht="12.75" customHeight="1">
      <c r="A50" s="83" t="s">
        <v>24</v>
      </c>
      <c r="B50" s="56"/>
      <c r="C50" s="3" t="s">
        <v>90</v>
      </c>
      <c r="D50" s="16">
        <v>52.12784895623354</v>
      </c>
      <c r="E50" s="18">
        <v>3619.097545434078</v>
      </c>
    </row>
    <row r="51" spans="1:5" ht="12.75" customHeight="1">
      <c r="A51" s="83" t="s">
        <v>25</v>
      </c>
      <c r="B51" s="56"/>
      <c r="C51" s="3" t="s">
        <v>93</v>
      </c>
      <c r="D51" s="16">
        <v>34.75189930415569</v>
      </c>
      <c r="E51" s="18">
        <v>17054.668343010926</v>
      </c>
    </row>
    <row r="52" spans="1:5" ht="12.75" customHeight="1">
      <c r="A52" s="83" t="s">
        <v>52</v>
      </c>
      <c r="B52" s="56"/>
      <c r="C52" s="3"/>
      <c r="D52" s="16"/>
      <c r="E52" s="21">
        <v>36256.77966101695</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191</v>
      </c>
      <c r="B56" s="77"/>
      <c r="C56" s="77"/>
      <c r="D56" s="78"/>
      <c r="E56" s="3">
        <v>166170</v>
      </c>
    </row>
    <row r="57" spans="1:5" ht="12.75" customHeight="1">
      <c r="A57" s="82" t="s">
        <v>189</v>
      </c>
      <c r="B57" s="77"/>
      <c r="C57" s="77"/>
      <c r="D57" s="78"/>
      <c r="E57" s="18">
        <v>25883</v>
      </c>
    </row>
    <row r="58" spans="1:5" ht="12.75">
      <c r="A58" s="82"/>
      <c r="B58" s="77"/>
      <c r="C58" s="77"/>
      <c r="D58" s="78"/>
      <c r="E58" s="18"/>
    </row>
    <row r="59" spans="1:5" ht="12.75">
      <c r="A59" s="83" t="s">
        <v>27</v>
      </c>
      <c r="B59" s="84"/>
      <c r="C59" s="84"/>
      <c r="D59" s="84"/>
      <c r="E59" s="18">
        <v>192053</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14"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135</v>
      </c>
      <c r="D4" s="63"/>
      <c r="E4" s="63"/>
    </row>
    <row r="5" spans="2:5" ht="12.75">
      <c r="B5" s="7" t="s">
        <v>62</v>
      </c>
      <c r="C5" s="63">
        <v>1974</v>
      </c>
      <c r="D5" s="63"/>
      <c r="E5" s="63"/>
    </row>
    <row r="6" spans="2:5" ht="12.75">
      <c r="B6" s="7" t="s">
        <v>57</v>
      </c>
      <c r="C6" s="63">
        <v>2683.9</v>
      </c>
      <c r="D6" s="63"/>
      <c r="E6" s="63"/>
    </row>
    <row r="7" spans="2:5" ht="12.75">
      <c r="B7" s="7" t="s">
        <v>58</v>
      </c>
      <c r="C7" s="62">
        <v>5</v>
      </c>
      <c r="D7" s="62"/>
      <c r="E7" s="62"/>
    </row>
    <row r="8" spans="2:5" ht="12.75">
      <c r="B8" s="7" t="s">
        <v>63</v>
      </c>
      <c r="C8" s="62" t="s">
        <v>77</v>
      </c>
      <c r="D8" s="62"/>
      <c r="E8" s="62"/>
    </row>
    <row r="9" spans="2:5" ht="12.75">
      <c r="B9" s="8"/>
      <c r="C9" s="8"/>
      <c r="D9" s="8"/>
      <c r="E9" s="13"/>
    </row>
    <row r="10" spans="1:5" ht="38.25">
      <c r="A10" s="4" t="s">
        <v>75</v>
      </c>
      <c r="B10" s="4" t="s">
        <v>28</v>
      </c>
      <c r="C10" s="4" t="s">
        <v>29</v>
      </c>
      <c r="D10" s="4" t="s">
        <v>30</v>
      </c>
      <c r="E10" s="15" t="s">
        <v>0</v>
      </c>
    </row>
    <row r="11" spans="1:5" ht="12.75">
      <c r="A11" s="3" t="s">
        <v>31</v>
      </c>
      <c r="B11" s="18">
        <v>-41242.16</v>
      </c>
      <c r="C11" s="48">
        <v>153431.43</v>
      </c>
      <c r="D11" s="48">
        <v>-4159.67</v>
      </c>
      <c r="E11" s="18">
        <v>-45401.83</v>
      </c>
    </row>
    <row r="12" spans="1:5" ht="12.75">
      <c r="A12" s="3" t="s">
        <v>1</v>
      </c>
      <c r="B12" s="18">
        <v>264650.69</v>
      </c>
      <c r="C12" s="18">
        <v>653993.55</v>
      </c>
      <c r="D12" s="18">
        <v>83435.71</v>
      </c>
      <c r="E12" s="18">
        <v>348086.4</v>
      </c>
    </row>
    <row r="13" spans="1:5" ht="25.5">
      <c r="A13" s="3" t="s">
        <v>2</v>
      </c>
      <c r="B13" s="18">
        <v>222720.46</v>
      </c>
      <c r="C13" s="18">
        <v>559187.49</v>
      </c>
      <c r="D13" s="18">
        <v>42986.15</v>
      </c>
      <c r="E13" s="18">
        <v>265706.61</v>
      </c>
    </row>
    <row r="14" spans="1:5" ht="38.25">
      <c r="A14" s="3" t="s">
        <v>3</v>
      </c>
      <c r="B14" s="18"/>
      <c r="C14" s="18"/>
      <c r="D14" s="18"/>
      <c r="E14" s="18">
        <v>0</v>
      </c>
    </row>
    <row r="15" spans="1:5" ht="12.75">
      <c r="A15" s="3" t="s">
        <v>4</v>
      </c>
      <c r="B15" s="18">
        <v>251589.58308692556</v>
      </c>
      <c r="C15" s="18"/>
      <c r="D15" s="18">
        <v>63912</v>
      </c>
      <c r="E15" s="18">
        <v>315501.58308692556</v>
      </c>
    </row>
    <row r="16" spans="1:5" ht="12.75">
      <c r="A16" s="3" t="s">
        <v>5</v>
      </c>
      <c r="B16" s="18">
        <v>-28181.05308692556</v>
      </c>
      <c r="C16" s="18"/>
      <c r="D16" s="18">
        <v>15364.04</v>
      </c>
      <c r="E16" s="18">
        <v>-12817.013086925559</v>
      </c>
    </row>
    <row r="17" spans="1:5" ht="12.75">
      <c r="A17" s="3" t="s">
        <v>32</v>
      </c>
      <c r="B17" s="18">
        <v>7.81</v>
      </c>
      <c r="C17" s="18"/>
      <c r="D17" s="18"/>
      <c r="E17" s="18">
        <v>7.81</v>
      </c>
    </row>
    <row r="18" ht="12.75">
      <c r="A18" s="1"/>
    </row>
    <row r="19" ht="12.75">
      <c r="A19" s="2"/>
    </row>
    <row r="20" spans="1:5" ht="12.75" customHeight="1">
      <c r="A20" s="68" t="s">
        <v>74</v>
      </c>
      <c r="B20" s="74" t="s">
        <v>6</v>
      </c>
      <c r="C20" s="68" t="s">
        <v>33</v>
      </c>
      <c r="D20" s="68" t="s">
        <v>7</v>
      </c>
      <c r="E20" s="87" t="s">
        <v>8</v>
      </c>
    </row>
    <row r="21" spans="1:5" ht="12.75">
      <c r="A21" s="68"/>
      <c r="B21" s="74"/>
      <c r="C21" s="68"/>
      <c r="D21" s="68"/>
      <c r="E21" s="87"/>
    </row>
    <row r="22" spans="1:5" ht="12.75" customHeight="1">
      <c r="A22" s="85" t="s">
        <v>9</v>
      </c>
      <c r="B22" s="58"/>
      <c r="C22" s="58"/>
      <c r="D22" s="58"/>
      <c r="E22" s="86"/>
    </row>
    <row r="23" spans="1:5" ht="38.25">
      <c r="A23" s="5" t="s">
        <v>10</v>
      </c>
      <c r="B23" s="3" t="s">
        <v>11</v>
      </c>
      <c r="C23" s="4" t="s">
        <v>61</v>
      </c>
      <c r="D23" s="3"/>
      <c r="E23" s="18">
        <v>18895.03</v>
      </c>
    </row>
    <row r="24" spans="1:5" ht="51">
      <c r="A24" s="5" t="s">
        <v>12</v>
      </c>
      <c r="B24" s="3" t="s">
        <v>34</v>
      </c>
      <c r="C24" s="4" t="s">
        <v>61</v>
      </c>
      <c r="D24" s="3"/>
      <c r="E24" s="18">
        <v>150.67</v>
      </c>
    </row>
    <row r="25" spans="1:5" ht="12.75">
      <c r="A25" s="5" t="s">
        <v>13</v>
      </c>
      <c r="B25" s="3" t="s">
        <v>59</v>
      </c>
      <c r="C25" s="4" t="s">
        <v>61</v>
      </c>
      <c r="D25" s="3"/>
      <c r="E25" s="18">
        <v>2590.22</v>
      </c>
    </row>
    <row r="26" spans="1:5" ht="25.5">
      <c r="A26" s="5" t="s">
        <v>14</v>
      </c>
      <c r="B26" s="3" t="s">
        <v>35</v>
      </c>
      <c r="C26" s="4" t="s">
        <v>61</v>
      </c>
      <c r="D26" s="3">
        <v>2085.3</v>
      </c>
      <c r="E26" s="18">
        <v>55688</v>
      </c>
    </row>
    <row r="27" spans="1:5" ht="12.75">
      <c r="A27" s="5" t="s">
        <v>44</v>
      </c>
      <c r="B27" s="3" t="s">
        <v>15</v>
      </c>
      <c r="C27" s="4" t="s">
        <v>61</v>
      </c>
      <c r="D27" s="3">
        <v>303.6</v>
      </c>
      <c r="E27" s="18">
        <v>20337</v>
      </c>
    </row>
    <row r="28" spans="1:5" ht="25.5">
      <c r="A28" s="5" t="s">
        <v>36</v>
      </c>
      <c r="B28" s="3" t="s">
        <v>16</v>
      </c>
      <c r="C28" s="4" t="s">
        <v>61</v>
      </c>
      <c r="D28" s="3"/>
      <c r="E28" s="18">
        <v>11.01</v>
      </c>
    </row>
    <row r="29" spans="1:5" ht="25.5">
      <c r="A29" s="5" t="s">
        <v>37</v>
      </c>
      <c r="B29" s="3" t="s">
        <v>38</v>
      </c>
      <c r="C29" s="4" t="s">
        <v>61</v>
      </c>
      <c r="D29" s="3"/>
      <c r="E29" s="18">
        <v>4533.21</v>
      </c>
    </row>
    <row r="30" spans="1:5" ht="63.75">
      <c r="A30" s="5" t="s">
        <v>39</v>
      </c>
      <c r="B30" s="3" t="s">
        <v>40</v>
      </c>
      <c r="C30" s="4" t="s">
        <v>60</v>
      </c>
      <c r="D30" s="16">
        <v>21.4712</v>
      </c>
      <c r="E30" s="47">
        <v>14229.286947107455</v>
      </c>
    </row>
    <row r="31" spans="1:5" ht="76.5">
      <c r="A31" s="11" t="s">
        <v>17</v>
      </c>
      <c r="B31" s="11" t="s">
        <v>18</v>
      </c>
      <c r="C31" s="12" t="s">
        <v>61</v>
      </c>
      <c r="D31" s="10"/>
      <c r="E31" s="49">
        <v>56901.21</v>
      </c>
    </row>
    <row r="32" spans="1:5" ht="25.5">
      <c r="A32" s="5" t="s">
        <v>41</v>
      </c>
      <c r="B32" s="3" t="s">
        <v>42</v>
      </c>
      <c r="C32" s="4" t="s">
        <v>61</v>
      </c>
      <c r="D32" s="19">
        <v>26.69973977831416</v>
      </c>
      <c r="E32" s="18">
        <v>1626.983774628124</v>
      </c>
    </row>
    <row r="33" spans="1:5" ht="37.5" customHeight="1">
      <c r="A33" s="5" t="s">
        <v>43</v>
      </c>
      <c r="B33" s="3" t="s">
        <v>19</v>
      </c>
      <c r="C33" s="4" t="s">
        <v>61</v>
      </c>
      <c r="D33" s="19">
        <v>1953.367042233434</v>
      </c>
      <c r="E33" s="18">
        <v>17826.54</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9.836746234115743</v>
      </c>
      <c r="E36" s="18">
        <v>757.7034836720055</v>
      </c>
    </row>
    <row r="37" spans="1:5" ht="12.75" customHeight="1">
      <c r="A37" s="83" t="s">
        <v>21</v>
      </c>
      <c r="B37" s="56"/>
      <c r="C37" s="3"/>
      <c r="D37" s="16"/>
      <c r="E37" s="18"/>
    </row>
    <row r="38" spans="1:5" ht="12.75" customHeight="1">
      <c r="A38" s="83" t="s">
        <v>68</v>
      </c>
      <c r="B38" s="56"/>
      <c r="C38" s="3" t="s">
        <v>91</v>
      </c>
      <c r="D38" s="16">
        <v>9.48543386861161</v>
      </c>
      <c r="E38" s="18">
        <v>954.1643847092271</v>
      </c>
    </row>
    <row r="39" spans="1:5" ht="12.75" customHeight="1">
      <c r="A39" s="83" t="s">
        <v>46</v>
      </c>
      <c r="B39" s="56"/>
      <c r="C39" s="3" t="s">
        <v>90</v>
      </c>
      <c r="D39" s="16">
        <v>1.4403806985669483</v>
      </c>
      <c r="E39" s="18">
        <v>375.57399746584923</v>
      </c>
    </row>
    <row r="40" spans="1:5" ht="12.75" customHeight="1">
      <c r="A40" s="83" t="s">
        <v>47</v>
      </c>
      <c r="B40" s="56"/>
      <c r="C40" s="3" t="s">
        <v>90</v>
      </c>
      <c r="D40" s="16">
        <v>0.9836726147707496</v>
      </c>
      <c r="E40" s="18">
        <v>1357.6115052541745</v>
      </c>
    </row>
    <row r="41" spans="1:5" ht="12.75" customHeight="1">
      <c r="A41" s="83" t="s">
        <v>69</v>
      </c>
      <c r="B41" s="56"/>
      <c r="C41" s="3" t="s">
        <v>89</v>
      </c>
      <c r="D41" s="16">
        <v>1.686299354419842</v>
      </c>
      <c r="E41" s="18">
        <v>157.03662738034777</v>
      </c>
    </row>
    <row r="42" spans="1:5" ht="12.75" customHeight="1">
      <c r="A42" s="83" t="s">
        <v>48</v>
      </c>
      <c r="B42" s="56"/>
      <c r="C42" s="3" t="s">
        <v>91</v>
      </c>
      <c r="D42" s="16">
        <v>0.3513123655041337</v>
      </c>
      <c r="E42" s="18">
        <v>48.73405134273342</v>
      </c>
    </row>
    <row r="43" spans="1:5" ht="12.75" customHeight="1">
      <c r="A43" s="83" t="s">
        <v>70</v>
      </c>
      <c r="B43" s="56"/>
      <c r="C43" s="3" t="s">
        <v>93</v>
      </c>
      <c r="D43" s="16">
        <v>1.053937096512401</v>
      </c>
      <c r="E43" s="18">
        <v>80.80184406595076</v>
      </c>
    </row>
    <row r="44" spans="1:5" ht="12.75" customHeight="1">
      <c r="A44" s="83" t="s">
        <v>71</v>
      </c>
      <c r="B44" s="56"/>
      <c r="C44" s="3" t="s">
        <v>91</v>
      </c>
      <c r="D44" s="16">
        <v>1.053937096512401</v>
      </c>
      <c r="E44" s="18">
        <v>66.82663816619632</v>
      </c>
    </row>
    <row r="45" spans="1:5" ht="12.75" customHeight="1">
      <c r="A45" s="83" t="s">
        <v>49</v>
      </c>
      <c r="B45" s="56"/>
      <c r="C45" s="3" t="s">
        <v>91</v>
      </c>
      <c r="D45" s="16">
        <v>47.77848170856219</v>
      </c>
      <c r="E45" s="18">
        <v>2030.5854726138928</v>
      </c>
    </row>
    <row r="46" spans="1:5" ht="12.75" customHeight="1">
      <c r="A46" s="83" t="s">
        <v>22</v>
      </c>
      <c r="B46" s="56"/>
      <c r="C46" s="3" t="s">
        <v>93</v>
      </c>
      <c r="D46" s="16">
        <v>9.836746234115743</v>
      </c>
      <c r="E46" s="18">
        <v>16180.379565529265</v>
      </c>
    </row>
    <row r="47" spans="1:5" ht="12.75" customHeight="1">
      <c r="A47" s="83" t="s">
        <v>50</v>
      </c>
      <c r="B47" s="56"/>
      <c r="C47" s="3" t="s">
        <v>93</v>
      </c>
      <c r="D47" s="16">
        <v>7.728872041090941</v>
      </c>
      <c r="E47" s="18">
        <v>12713.15135791739</v>
      </c>
    </row>
    <row r="48" spans="1:5" ht="12.75" customHeight="1">
      <c r="A48" s="83" t="s">
        <v>51</v>
      </c>
      <c r="B48" s="56"/>
      <c r="C48" s="3" t="s">
        <v>93</v>
      </c>
      <c r="D48" s="16">
        <v>6.3236225790744065</v>
      </c>
      <c r="E48" s="18">
        <v>10401.670570341012</v>
      </c>
    </row>
    <row r="49" spans="1:5" ht="12.75" customHeight="1">
      <c r="A49" s="83" t="s">
        <v>23</v>
      </c>
      <c r="B49" s="56"/>
      <c r="C49" s="3" t="s">
        <v>93</v>
      </c>
      <c r="D49" s="16">
        <v>3.2320737626380303</v>
      </c>
      <c r="E49" s="18">
        <v>5316.410027174055</v>
      </c>
    </row>
    <row r="50" spans="1:5" ht="12.75" customHeight="1">
      <c r="A50" s="83" t="s">
        <v>24</v>
      </c>
      <c r="B50" s="56"/>
      <c r="C50" s="3" t="s">
        <v>90</v>
      </c>
      <c r="D50" s="16">
        <v>21.07874193024802</v>
      </c>
      <c r="E50" s="18">
        <v>1463.4408422386396</v>
      </c>
    </row>
    <row r="51" spans="1:5" ht="12.75" customHeight="1">
      <c r="A51" s="83" t="s">
        <v>25</v>
      </c>
      <c r="B51" s="56"/>
      <c r="C51" s="3" t="s">
        <v>93</v>
      </c>
      <c r="D51" s="16">
        <v>14.05249462016535</v>
      </c>
      <c r="E51" s="18">
        <v>6896.331997319246</v>
      </c>
    </row>
    <row r="52" spans="1:5" ht="12.75" customHeight="1">
      <c r="A52" s="83" t="s">
        <v>52</v>
      </c>
      <c r="B52" s="56"/>
      <c r="C52" s="3"/>
      <c r="D52" s="16"/>
      <c r="E52" s="16"/>
    </row>
    <row r="53" spans="1:5" ht="12.75" customHeight="1">
      <c r="A53" s="83" t="s">
        <v>53</v>
      </c>
      <c r="B53" s="56"/>
      <c r="C53" s="3"/>
      <c r="D53" s="16"/>
      <c r="E53" s="16"/>
    </row>
    <row r="54" spans="1:5" ht="12.75" customHeight="1">
      <c r="A54" s="85" t="s">
        <v>54</v>
      </c>
      <c r="B54" s="58"/>
      <c r="C54" s="58"/>
      <c r="D54" s="58"/>
      <c r="E54" s="86"/>
    </row>
    <row r="55" spans="1:5" ht="12.75" customHeight="1">
      <c r="A55" s="70" t="s">
        <v>26</v>
      </c>
      <c r="B55" s="70"/>
      <c r="C55" s="70"/>
      <c r="D55" s="70"/>
      <c r="E55" s="15" t="s">
        <v>8</v>
      </c>
    </row>
    <row r="56" spans="1:5" ht="12.75" customHeight="1">
      <c r="A56" s="82" t="s">
        <v>192</v>
      </c>
      <c r="B56" s="77"/>
      <c r="C56" s="77"/>
      <c r="D56" s="78"/>
      <c r="E56" s="16">
        <v>63912</v>
      </c>
    </row>
    <row r="57" spans="1:5" ht="12.75" customHeight="1">
      <c r="A57" s="82"/>
      <c r="B57" s="77"/>
      <c r="C57" s="77"/>
      <c r="D57" s="78"/>
      <c r="E57" s="18"/>
    </row>
    <row r="58" spans="1:5" ht="12.75">
      <c r="A58" s="82"/>
      <c r="B58" s="77"/>
      <c r="C58" s="77"/>
      <c r="D58" s="78"/>
      <c r="E58" s="18"/>
    </row>
    <row r="59" spans="1:5" ht="12.75">
      <c r="A59" s="83" t="s">
        <v>27</v>
      </c>
      <c r="B59" s="84"/>
      <c r="C59" s="84"/>
      <c r="D59" s="84"/>
      <c r="E59" s="18">
        <v>63912</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E69"/>
  <sheetViews>
    <sheetView workbookViewId="0" topLeftCell="A49">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136</v>
      </c>
      <c r="D4" s="63"/>
      <c r="E4" s="63"/>
    </row>
    <row r="5" spans="2:5" ht="12.75">
      <c r="B5" s="7" t="s">
        <v>62</v>
      </c>
      <c r="C5" s="63">
        <v>1975</v>
      </c>
      <c r="D5" s="63"/>
      <c r="E5" s="63"/>
    </row>
    <row r="6" spans="2:5" ht="12.75">
      <c r="B6" s="7" t="s">
        <v>57</v>
      </c>
      <c r="C6" s="63">
        <v>12618.8</v>
      </c>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58795.24</v>
      </c>
      <c r="C11" s="48">
        <v>748416.44</v>
      </c>
      <c r="D11" s="48">
        <v>-52305.41</v>
      </c>
      <c r="E11" s="18">
        <v>6489.8299999999945</v>
      </c>
    </row>
    <row r="12" spans="1:5" ht="12.75">
      <c r="A12" s="3" t="s">
        <v>1</v>
      </c>
      <c r="B12" s="18">
        <v>1249997.16</v>
      </c>
      <c r="C12" s="18">
        <v>3321438.3</v>
      </c>
      <c r="D12" s="18">
        <v>393215.15</v>
      </c>
      <c r="E12" s="18">
        <v>1643212.31</v>
      </c>
    </row>
    <row r="13" spans="1:5" ht="25.5">
      <c r="A13" s="3" t="s">
        <v>2</v>
      </c>
      <c r="B13" s="18">
        <v>1116290.23</v>
      </c>
      <c r="C13" s="18">
        <v>2915448.69</v>
      </c>
      <c r="D13" s="18">
        <v>216963.54</v>
      </c>
      <c r="E13" s="18">
        <v>1333253.77</v>
      </c>
    </row>
    <row r="14" spans="1:5" ht="38.25">
      <c r="A14" s="3" t="s">
        <v>3</v>
      </c>
      <c r="B14" s="18">
        <v>27275.87</v>
      </c>
      <c r="C14" s="18"/>
      <c r="D14" s="18">
        <v>4754.21</v>
      </c>
      <c r="E14" s="18">
        <v>32030.08</v>
      </c>
    </row>
    <row r="15" spans="1:5" ht="12.75">
      <c r="A15" s="3" t="s">
        <v>4</v>
      </c>
      <c r="B15" s="18">
        <v>1348250.9072447915</v>
      </c>
      <c r="C15" s="18"/>
      <c r="D15" s="18">
        <v>320690.25</v>
      </c>
      <c r="E15" s="18">
        <v>1668941.1572447915</v>
      </c>
    </row>
    <row r="16" spans="1:5" ht="12.75">
      <c r="A16" s="3" t="s">
        <v>5</v>
      </c>
      <c r="B16" s="18">
        <v>-12182.637244791491</v>
      </c>
      <c r="C16" s="18"/>
      <c r="D16" s="18">
        <v>24973.7</v>
      </c>
      <c r="E16" s="18">
        <v>12791.06275520851</v>
      </c>
    </row>
    <row r="17" spans="1:5" ht="12.75">
      <c r="A17" s="3" t="s">
        <v>32</v>
      </c>
      <c r="B17" s="18">
        <v>8.9</v>
      </c>
      <c r="C17" s="18"/>
      <c r="D17" s="18"/>
      <c r="E17" s="18">
        <v>8.9</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88838.12</v>
      </c>
    </row>
    <row r="24" spans="1:5" ht="51">
      <c r="A24" s="5" t="s">
        <v>12</v>
      </c>
      <c r="B24" s="3" t="s">
        <v>34</v>
      </c>
      <c r="C24" s="4" t="s">
        <v>61</v>
      </c>
      <c r="D24" s="3"/>
      <c r="E24" s="18">
        <v>708.38</v>
      </c>
    </row>
    <row r="25" spans="1:5" ht="12.75">
      <c r="A25" s="5" t="s">
        <v>13</v>
      </c>
      <c r="B25" s="3" t="s">
        <v>59</v>
      </c>
      <c r="C25" s="4" t="s">
        <v>61</v>
      </c>
      <c r="D25" s="3"/>
      <c r="E25" s="18">
        <v>12178.33</v>
      </c>
    </row>
    <row r="26" spans="1:5" ht="25.5">
      <c r="A26" s="5" t="s">
        <v>14</v>
      </c>
      <c r="B26" s="3" t="s">
        <v>35</v>
      </c>
      <c r="C26" s="4" t="s">
        <v>61</v>
      </c>
      <c r="D26" s="3">
        <v>11471.6</v>
      </c>
      <c r="E26" s="18">
        <v>262144</v>
      </c>
    </row>
    <row r="27" spans="1:5" ht="12.75">
      <c r="A27" s="5" t="s">
        <v>44</v>
      </c>
      <c r="B27" s="3" t="s">
        <v>15</v>
      </c>
      <c r="C27" s="4" t="s">
        <v>61</v>
      </c>
      <c r="D27" s="3">
        <v>2154</v>
      </c>
      <c r="E27" s="18">
        <v>139009</v>
      </c>
    </row>
    <row r="28" spans="1:5" ht="25.5">
      <c r="A28" s="5" t="s">
        <v>36</v>
      </c>
      <c r="B28" s="3" t="s">
        <v>16</v>
      </c>
      <c r="C28" s="4" t="s">
        <v>61</v>
      </c>
      <c r="D28" s="3"/>
      <c r="E28" s="18">
        <v>51.77</v>
      </c>
    </row>
    <row r="29" spans="1:5" ht="25.5">
      <c r="A29" s="5" t="s">
        <v>37</v>
      </c>
      <c r="B29" s="3" t="s">
        <v>38</v>
      </c>
      <c r="C29" s="4" t="s">
        <v>61</v>
      </c>
      <c r="D29" s="3"/>
      <c r="E29" s="18">
        <v>21313.62</v>
      </c>
    </row>
    <row r="30" spans="1:5" ht="63.75">
      <c r="A30" s="5" t="s">
        <v>39</v>
      </c>
      <c r="B30" s="3" t="s">
        <v>40</v>
      </c>
      <c r="C30" s="4" t="s">
        <v>60</v>
      </c>
      <c r="D30" s="16">
        <v>100.9504</v>
      </c>
      <c r="E30" s="18">
        <v>66901.34734086946</v>
      </c>
    </row>
    <row r="31" spans="1:5" ht="76.5">
      <c r="A31" s="11" t="s">
        <v>17</v>
      </c>
      <c r="B31" s="11" t="s">
        <v>18</v>
      </c>
      <c r="C31" s="12" t="s">
        <v>61</v>
      </c>
      <c r="D31" s="10"/>
      <c r="E31" s="49">
        <v>267530.44</v>
      </c>
    </row>
    <row r="32" spans="1:5" ht="25.5">
      <c r="A32" s="5" t="s">
        <v>41</v>
      </c>
      <c r="B32" s="3" t="s">
        <v>42</v>
      </c>
      <c r="C32" s="4" t="s">
        <v>61</v>
      </c>
      <c r="D32" s="19">
        <v>125.53324502201673</v>
      </c>
      <c r="E32" s="18">
        <v>7649.533460738988</v>
      </c>
    </row>
    <row r="33" spans="1:5" ht="39" customHeight="1">
      <c r="A33" s="5" t="s">
        <v>43</v>
      </c>
      <c r="B33" s="3" t="s">
        <v>19</v>
      </c>
      <c r="C33" s="4" t="s">
        <v>61</v>
      </c>
      <c r="D33" s="19">
        <v>9184.078405505143</v>
      </c>
      <c r="E33" s="18">
        <v>83814.45</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46.249090271269324</v>
      </c>
      <c r="E36" s="18">
        <v>3562.4683184024375</v>
      </c>
    </row>
    <row r="37" spans="1:5" ht="12.75" customHeight="1">
      <c r="A37" s="83" t="s">
        <v>21</v>
      </c>
      <c r="B37" s="56"/>
      <c r="C37" s="3"/>
      <c r="D37" s="16"/>
      <c r="E37" s="18"/>
    </row>
    <row r="38" spans="1:5" ht="12.75" customHeight="1">
      <c r="A38" s="83" t="s">
        <v>68</v>
      </c>
      <c r="B38" s="56"/>
      <c r="C38" s="3" t="s">
        <v>91</v>
      </c>
      <c r="D38" s="16">
        <v>44.59733704729542</v>
      </c>
      <c r="E38" s="18">
        <v>4486.161756313124</v>
      </c>
    </row>
    <row r="39" spans="1:5" ht="12.75" customHeight="1">
      <c r="A39" s="83" t="s">
        <v>46</v>
      </c>
      <c r="B39" s="56"/>
      <c r="C39" s="3" t="s">
        <v>90</v>
      </c>
      <c r="D39" s="16">
        <v>6.772188218293008</v>
      </c>
      <c r="E39" s="18">
        <v>1765.8233016215424</v>
      </c>
    </row>
    <row r="40" spans="1:5" ht="12.75" customHeight="1">
      <c r="A40" s="83" t="s">
        <v>47</v>
      </c>
      <c r="B40" s="56"/>
      <c r="C40" s="3" t="s">
        <v>90</v>
      </c>
      <c r="D40" s="16">
        <v>4.624899583169691</v>
      </c>
      <c r="E40" s="18">
        <v>6383.035158724757</v>
      </c>
    </row>
    <row r="41" spans="1:5" ht="12.75" customHeight="1">
      <c r="A41" s="83" t="s">
        <v>69</v>
      </c>
      <c r="B41" s="56"/>
      <c r="C41" s="3" t="s">
        <v>89</v>
      </c>
      <c r="D41" s="16">
        <v>7.9284154750747415</v>
      </c>
      <c r="E41" s="18">
        <v>738.3336911163353</v>
      </c>
    </row>
    <row r="42" spans="1:5" ht="12.75" customHeight="1">
      <c r="A42" s="83" t="s">
        <v>48</v>
      </c>
      <c r="B42" s="56"/>
      <c r="C42" s="3" t="s">
        <v>91</v>
      </c>
      <c r="D42" s="16">
        <v>1.6517532239739043</v>
      </c>
      <c r="E42" s="18">
        <v>229.13120722966002</v>
      </c>
    </row>
    <row r="43" spans="1:5" ht="12.75" customHeight="1">
      <c r="A43" s="83" t="s">
        <v>70</v>
      </c>
      <c r="B43" s="56"/>
      <c r="C43" s="3" t="s">
        <v>93</v>
      </c>
      <c r="D43" s="16">
        <v>4.955259671921714</v>
      </c>
      <c r="E43" s="18">
        <v>379.903241513998</v>
      </c>
    </row>
    <row r="44" spans="1:5" ht="12.75" customHeight="1">
      <c r="A44" s="83" t="s">
        <v>71</v>
      </c>
      <c r="B44" s="56"/>
      <c r="C44" s="3" t="s">
        <v>91</v>
      </c>
      <c r="D44" s="16">
        <v>4.955259671921714</v>
      </c>
      <c r="E44" s="18">
        <v>314.1964982643161</v>
      </c>
    </row>
    <row r="45" spans="1:5" ht="12.75" customHeight="1">
      <c r="A45" s="83" t="s">
        <v>49</v>
      </c>
      <c r="B45" s="56"/>
      <c r="C45" s="3" t="s">
        <v>91</v>
      </c>
      <c r="D45" s="16">
        <v>224.63843846045103</v>
      </c>
      <c r="E45" s="18">
        <v>9547.133634569167</v>
      </c>
    </row>
    <row r="46" spans="1:5" ht="12.75" customHeight="1">
      <c r="A46" s="83" t="s">
        <v>22</v>
      </c>
      <c r="B46" s="56"/>
      <c r="C46" s="3" t="s">
        <v>93</v>
      </c>
      <c r="D46" s="16">
        <v>46.249090271269324</v>
      </c>
      <c r="E46" s="18">
        <v>76074.73216643716</v>
      </c>
    </row>
    <row r="47" spans="1:5" ht="12.75" customHeight="1">
      <c r="A47" s="83" t="s">
        <v>50</v>
      </c>
      <c r="B47" s="56"/>
      <c r="C47" s="3" t="s">
        <v>93</v>
      </c>
      <c r="D47" s="16">
        <v>36.3385709274259</v>
      </c>
      <c r="E47" s="18">
        <v>59772.98496787807</v>
      </c>
    </row>
    <row r="48" spans="1:5" ht="12.75" customHeight="1">
      <c r="A48" s="83" t="s">
        <v>51</v>
      </c>
      <c r="B48" s="56"/>
      <c r="C48" s="3" t="s">
        <v>93</v>
      </c>
      <c r="D48" s="16">
        <v>29.73155803153028</v>
      </c>
      <c r="E48" s="18">
        <v>48905.17552554832</v>
      </c>
    </row>
    <row r="49" spans="1:5" ht="12.75" customHeight="1">
      <c r="A49" s="83" t="s">
        <v>23</v>
      </c>
      <c r="B49" s="56"/>
      <c r="C49" s="3" t="s">
        <v>93</v>
      </c>
      <c r="D49" s="16">
        <v>15.196129660559922</v>
      </c>
      <c r="E49" s="18">
        <v>24995.981538397096</v>
      </c>
    </row>
    <row r="50" spans="1:5" ht="12.75" customHeight="1">
      <c r="A50" s="83" t="s">
        <v>24</v>
      </c>
      <c r="B50" s="56"/>
      <c r="C50" s="3" t="s">
        <v>90</v>
      </c>
      <c r="D50" s="16">
        <v>99.10519343843427</v>
      </c>
      <c r="E50" s="18">
        <v>6880.609299914655</v>
      </c>
    </row>
    <row r="51" spans="1:5" ht="12.75" customHeight="1">
      <c r="A51" s="83" t="s">
        <v>25</v>
      </c>
      <c r="B51" s="56"/>
      <c r="C51" s="3" t="s">
        <v>93</v>
      </c>
      <c r="D51" s="16">
        <v>66.07012895895618</v>
      </c>
      <c r="E51" s="18">
        <v>32424.24613725254</v>
      </c>
    </row>
    <row r="52" spans="1:5" ht="12.75" customHeight="1">
      <c r="A52" s="83" t="s">
        <v>52</v>
      </c>
      <c r="B52" s="56"/>
      <c r="C52" s="3"/>
      <c r="D52" s="16"/>
      <c r="E52" s="3">
        <v>121652</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193</v>
      </c>
      <c r="B56" s="77"/>
      <c r="C56" s="77"/>
      <c r="D56" s="78"/>
      <c r="E56" s="3">
        <v>204846.44</v>
      </c>
    </row>
    <row r="57" spans="1:5" ht="12.75" customHeight="1">
      <c r="A57" s="82" t="s">
        <v>176</v>
      </c>
      <c r="B57" s="77"/>
      <c r="C57" s="77"/>
      <c r="D57" s="78"/>
      <c r="E57" s="18">
        <v>59384</v>
      </c>
    </row>
    <row r="58" spans="1:5" ht="12.75">
      <c r="A58" s="82" t="s">
        <v>204</v>
      </c>
      <c r="B58" s="77"/>
      <c r="C58" s="77"/>
      <c r="D58" s="78"/>
      <c r="E58" s="18">
        <v>56459.81</v>
      </c>
    </row>
    <row r="59" spans="1:5" ht="12.75">
      <c r="A59" s="83" t="s">
        <v>27</v>
      </c>
      <c r="B59" s="84"/>
      <c r="C59" s="84"/>
      <c r="D59" s="84"/>
      <c r="E59" s="18">
        <v>320690.25</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E69"/>
  <sheetViews>
    <sheetView workbookViewId="0" topLeftCell="A56">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97</v>
      </c>
      <c r="D4" s="63"/>
      <c r="E4" s="63"/>
    </row>
    <row r="5" spans="2:5" ht="12.75">
      <c r="B5" s="7" t="s">
        <v>62</v>
      </c>
      <c r="C5" s="63">
        <v>1977</v>
      </c>
      <c r="D5" s="63"/>
      <c r="E5" s="63"/>
    </row>
    <row r="6" spans="2:5" ht="12.75">
      <c r="B6" s="7" t="s">
        <v>57</v>
      </c>
      <c r="C6" s="63">
        <v>9233.2</v>
      </c>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65221</v>
      </c>
      <c r="C11" s="48">
        <v>559007.94</v>
      </c>
      <c r="D11" s="48">
        <v>25292.07</v>
      </c>
      <c r="E11" s="18">
        <v>90513.07</v>
      </c>
    </row>
    <row r="12" spans="1:5" ht="12.75">
      <c r="A12" s="3" t="s">
        <v>1</v>
      </c>
      <c r="B12" s="18">
        <v>914193.89</v>
      </c>
      <c r="C12" s="18">
        <v>2501353.65</v>
      </c>
      <c r="D12" s="18">
        <v>286503.79</v>
      </c>
      <c r="E12" s="18">
        <v>1200697.68</v>
      </c>
    </row>
    <row r="13" spans="1:5" ht="25.5">
      <c r="A13" s="3" t="s">
        <v>2</v>
      </c>
      <c r="B13" s="18">
        <v>786892.99</v>
      </c>
      <c r="C13" s="18">
        <v>2158244.89</v>
      </c>
      <c r="D13" s="18">
        <v>160082.93</v>
      </c>
      <c r="E13" s="18">
        <v>946975.92</v>
      </c>
    </row>
    <row r="14" spans="1:5" ht="38.25">
      <c r="A14" s="3" t="s">
        <v>3</v>
      </c>
      <c r="B14" s="18"/>
      <c r="C14" s="18"/>
      <c r="D14" s="18"/>
      <c r="E14" s="18">
        <v>0</v>
      </c>
    </row>
    <row r="15" spans="1:5" ht="12.75">
      <c r="A15" s="3" t="s">
        <v>4</v>
      </c>
      <c r="B15" s="18">
        <v>812671.3290525733</v>
      </c>
      <c r="C15" s="18"/>
      <c r="D15" s="18">
        <v>297510.08</v>
      </c>
      <c r="E15" s="18">
        <v>1110181.4090525734</v>
      </c>
    </row>
    <row r="16" spans="1:5" ht="12.75">
      <c r="A16" s="3" t="s">
        <v>5</v>
      </c>
      <c r="B16" s="18">
        <v>166743.5609474267</v>
      </c>
      <c r="C16" s="18"/>
      <c r="D16" s="18">
        <v>14285.78</v>
      </c>
      <c r="E16" s="18">
        <v>181029.3409474267</v>
      </c>
    </row>
    <row r="17" spans="1:5" ht="12.75">
      <c r="A17" s="3" t="s">
        <v>32</v>
      </c>
      <c r="B17" s="18">
        <v>7.33</v>
      </c>
      <c r="C17" s="18"/>
      <c r="D17" s="18"/>
      <c r="E17" s="18">
        <v>7.33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65003.02</v>
      </c>
    </row>
    <row r="24" spans="1:5" ht="51">
      <c r="A24" s="5" t="s">
        <v>12</v>
      </c>
      <c r="B24" s="3" t="s">
        <v>34</v>
      </c>
      <c r="C24" s="4" t="s">
        <v>61</v>
      </c>
      <c r="D24" s="3"/>
      <c r="E24" s="18">
        <v>518.32</v>
      </c>
    </row>
    <row r="25" spans="1:5" ht="12.75">
      <c r="A25" s="5" t="s">
        <v>13</v>
      </c>
      <c r="B25" s="3" t="s">
        <v>59</v>
      </c>
      <c r="C25" s="4" t="s">
        <v>61</v>
      </c>
      <c r="D25" s="3"/>
      <c r="E25" s="18">
        <v>8910.91</v>
      </c>
    </row>
    <row r="26" spans="1:5" ht="25.5">
      <c r="A26" s="5" t="s">
        <v>14</v>
      </c>
      <c r="B26" s="3" t="s">
        <v>35</v>
      </c>
      <c r="C26" s="4" t="s">
        <v>61</v>
      </c>
      <c r="D26" s="3">
        <v>4191.1</v>
      </c>
      <c r="E26" s="18">
        <v>109339</v>
      </c>
    </row>
    <row r="27" spans="1:5" ht="12.75">
      <c r="A27" s="5" t="s">
        <v>44</v>
      </c>
      <c r="B27" s="3" t="s">
        <v>15</v>
      </c>
      <c r="C27" s="4" t="s">
        <v>61</v>
      </c>
      <c r="D27" s="3">
        <v>1539.5</v>
      </c>
      <c r="E27" s="18">
        <v>99352</v>
      </c>
    </row>
    <row r="28" spans="1:5" ht="25.5">
      <c r="A28" s="5" t="s">
        <v>36</v>
      </c>
      <c r="B28" s="3" t="s">
        <v>16</v>
      </c>
      <c r="C28" s="4" t="s">
        <v>61</v>
      </c>
      <c r="D28" s="3"/>
      <c r="E28" s="18">
        <v>37.88</v>
      </c>
    </row>
    <row r="29" spans="1:5" ht="25.5">
      <c r="A29" s="5" t="s">
        <v>37</v>
      </c>
      <c r="B29" s="3" t="s">
        <v>38</v>
      </c>
      <c r="C29" s="4" t="s">
        <v>61</v>
      </c>
      <c r="D29" s="3"/>
      <c r="E29" s="18">
        <v>15595.21</v>
      </c>
    </row>
    <row r="30" spans="1:5" ht="63.75">
      <c r="A30" s="5" t="s">
        <v>39</v>
      </c>
      <c r="B30" s="3" t="s">
        <v>40</v>
      </c>
      <c r="C30" s="4" t="s">
        <v>60</v>
      </c>
      <c r="D30" s="16">
        <v>73.8656</v>
      </c>
      <c r="E30" s="18">
        <v>48951.84330266871</v>
      </c>
    </row>
    <row r="31" spans="1:5" ht="76.5">
      <c r="A31" s="11" t="s">
        <v>17</v>
      </c>
      <c r="B31" s="11" t="s">
        <v>18</v>
      </c>
      <c r="C31" s="12" t="s">
        <v>61</v>
      </c>
      <c r="D31" s="10"/>
      <c r="E31" s="49">
        <v>195752.53</v>
      </c>
    </row>
    <row r="32" spans="1:5" ht="25.5">
      <c r="A32" s="5" t="s">
        <v>41</v>
      </c>
      <c r="B32" s="3" t="s">
        <v>42</v>
      </c>
      <c r="C32" s="4" t="s">
        <v>61</v>
      </c>
      <c r="D32" s="19">
        <v>91.85291453523988</v>
      </c>
      <c r="E32" s="18">
        <v>5597.178206302916</v>
      </c>
    </row>
    <row r="33" spans="1:5" ht="38.25" customHeight="1">
      <c r="A33" s="5" t="s">
        <v>43</v>
      </c>
      <c r="B33" s="3" t="s">
        <v>19</v>
      </c>
      <c r="C33" s="4" t="s">
        <v>61</v>
      </c>
      <c r="D33" s="19">
        <v>6720.007665840659</v>
      </c>
      <c r="E33" s="18">
        <v>61327.19</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33.84054746035154</v>
      </c>
      <c r="E36" s="18">
        <v>2606.664855412035</v>
      </c>
    </row>
    <row r="37" spans="1:5" ht="12.75" customHeight="1">
      <c r="A37" s="83" t="s">
        <v>21</v>
      </c>
      <c r="B37" s="56"/>
      <c r="C37" s="3"/>
      <c r="D37" s="16"/>
      <c r="E37" s="18"/>
    </row>
    <row r="38" spans="1:5" ht="12.75" customHeight="1">
      <c r="A38" s="83" t="s">
        <v>68</v>
      </c>
      <c r="B38" s="56"/>
      <c r="C38" s="3" t="s">
        <v>91</v>
      </c>
      <c r="D38" s="16">
        <v>32.6319564796247</v>
      </c>
      <c r="E38" s="18">
        <v>3282.533103654099</v>
      </c>
    </row>
    <row r="39" spans="1:5" ht="12.75" customHeight="1">
      <c r="A39" s="83" t="s">
        <v>46</v>
      </c>
      <c r="B39" s="56"/>
      <c r="C39" s="3" t="s">
        <v>90</v>
      </c>
      <c r="D39" s="16">
        <v>4.955223020980046</v>
      </c>
      <c r="E39" s="18">
        <v>1292.0562738558363</v>
      </c>
    </row>
    <row r="40" spans="1:5" ht="12.75" customHeight="1">
      <c r="A40" s="83" t="s">
        <v>47</v>
      </c>
      <c r="B40" s="56"/>
      <c r="C40" s="3" t="s">
        <v>90</v>
      </c>
      <c r="D40" s="16">
        <v>3.3840478358736488</v>
      </c>
      <c r="E40" s="18">
        <v>4670.478985920803</v>
      </c>
    </row>
    <row r="41" spans="1:5" ht="12.75" customHeight="1">
      <c r="A41" s="83" t="s">
        <v>69</v>
      </c>
      <c r="B41" s="56"/>
      <c r="C41" s="3" t="s">
        <v>89</v>
      </c>
      <c r="D41" s="16">
        <v>5.801236707488835</v>
      </c>
      <c r="E41" s="18">
        <v>540.2401683848977</v>
      </c>
    </row>
    <row r="42" spans="1:5" ht="12.75" customHeight="1">
      <c r="A42" s="83" t="s">
        <v>48</v>
      </c>
      <c r="B42" s="56"/>
      <c r="C42" s="3" t="s">
        <v>91</v>
      </c>
      <c r="D42" s="16">
        <v>1.2085909807268405</v>
      </c>
      <c r="E42" s="18">
        <v>167.65574084642734</v>
      </c>
    </row>
    <row r="43" spans="1:5" ht="12.75" customHeight="1">
      <c r="A43" s="83" t="s">
        <v>70</v>
      </c>
      <c r="B43" s="56"/>
      <c r="C43" s="3" t="s">
        <v>93</v>
      </c>
      <c r="D43" s="16">
        <v>3.625772942180522</v>
      </c>
      <c r="E43" s="18">
        <v>277.97592556717336</v>
      </c>
    </row>
    <row r="44" spans="1:5" ht="12.75" customHeight="1">
      <c r="A44" s="83" t="s">
        <v>71</v>
      </c>
      <c r="B44" s="56"/>
      <c r="C44" s="3" t="s">
        <v>91</v>
      </c>
      <c r="D44" s="16">
        <v>3.625772942180522</v>
      </c>
      <c r="E44" s="18">
        <v>229.89817635385964</v>
      </c>
    </row>
    <row r="45" spans="1:5" ht="12.75" customHeight="1">
      <c r="A45" s="83" t="s">
        <v>49</v>
      </c>
      <c r="B45" s="56"/>
      <c r="C45" s="3" t="s">
        <v>91</v>
      </c>
      <c r="D45" s="16">
        <v>164.36837337885032</v>
      </c>
      <c r="E45" s="18">
        <v>6985.6558686011385</v>
      </c>
    </row>
    <row r="46" spans="1:5" ht="12.75" customHeight="1">
      <c r="A46" s="83" t="s">
        <v>22</v>
      </c>
      <c r="B46" s="56"/>
      <c r="C46" s="3" t="s">
        <v>93</v>
      </c>
      <c r="D46" s="16">
        <v>33.84054746035154</v>
      </c>
      <c r="E46" s="18">
        <v>55664.02645569687</v>
      </c>
    </row>
    <row r="47" spans="1:5" ht="12.75" customHeight="1">
      <c r="A47" s="83" t="s">
        <v>50</v>
      </c>
      <c r="B47" s="56"/>
      <c r="C47" s="3" t="s">
        <v>93</v>
      </c>
      <c r="D47" s="16">
        <v>26.58900157599049</v>
      </c>
      <c r="E47" s="18">
        <v>43736.00697415062</v>
      </c>
    </row>
    <row r="48" spans="1:5" ht="12.75" customHeight="1">
      <c r="A48" s="83" t="s">
        <v>51</v>
      </c>
      <c r="B48" s="56"/>
      <c r="C48" s="3" t="s">
        <v>93</v>
      </c>
      <c r="D48" s="16">
        <v>21.75463765308313</v>
      </c>
      <c r="E48" s="18">
        <v>35784.01010099953</v>
      </c>
    </row>
    <row r="49" spans="1:5" ht="12.75" customHeight="1">
      <c r="A49" s="83" t="s">
        <v>23</v>
      </c>
      <c r="B49" s="56"/>
      <c r="C49" s="3" t="s">
        <v>93</v>
      </c>
      <c r="D49" s="16">
        <v>11.119037022686934</v>
      </c>
      <c r="E49" s="18">
        <v>18289.607311339278</v>
      </c>
    </row>
    <row r="50" spans="1:5" ht="12.75" customHeight="1">
      <c r="A50" s="83" t="s">
        <v>24</v>
      </c>
      <c r="B50" s="56"/>
      <c r="C50" s="3" t="s">
        <v>90</v>
      </c>
      <c r="D50" s="16">
        <v>72.51545884361043</v>
      </c>
      <c r="E50" s="18">
        <v>5034.554932954956</v>
      </c>
    </row>
    <row r="51" spans="1:5" ht="12.75" customHeight="1">
      <c r="A51" s="83" t="s">
        <v>25</v>
      </c>
      <c r="B51" s="56"/>
      <c r="C51" s="3" t="s">
        <v>93</v>
      </c>
      <c r="D51" s="16">
        <v>48.343639229073624</v>
      </c>
      <c r="E51" s="18">
        <v>23724.882669864026</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176</v>
      </c>
      <c r="B56" s="77"/>
      <c r="C56" s="77"/>
      <c r="D56" s="78"/>
      <c r="E56" s="3">
        <v>56115.48</v>
      </c>
    </row>
    <row r="57" spans="1:5" ht="12.75" customHeight="1">
      <c r="A57" s="82" t="s">
        <v>175</v>
      </c>
      <c r="B57" s="77"/>
      <c r="C57" s="77"/>
      <c r="D57" s="78"/>
      <c r="E57" s="18">
        <v>241394.6</v>
      </c>
    </row>
    <row r="58" spans="1:5" ht="12.75">
      <c r="A58" s="82"/>
      <c r="B58" s="77"/>
      <c r="C58" s="77"/>
      <c r="D58" s="78"/>
      <c r="E58" s="18"/>
    </row>
    <row r="59" spans="1:5" ht="12.75">
      <c r="A59" s="83" t="s">
        <v>27</v>
      </c>
      <c r="B59" s="84"/>
      <c r="C59" s="84"/>
      <c r="D59" s="84"/>
      <c r="E59" s="18">
        <v>297510.08</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E69"/>
  <sheetViews>
    <sheetView workbookViewId="0" topLeftCell="A48">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137</v>
      </c>
      <c r="D4" s="63"/>
      <c r="E4" s="63"/>
    </row>
    <row r="5" spans="2:5" ht="12.75">
      <c r="B5" s="7" t="s">
        <v>62</v>
      </c>
      <c r="C5" s="63">
        <v>1977</v>
      </c>
      <c r="D5" s="63"/>
      <c r="E5" s="63"/>
    </row>
    <row r="6" spans="2:5" ht="12.75">
      <c r="B6" s="7" t="s">
        <v>57</v>
      </c>
      <c r="C6" s="63">
        <v>11213.9</v>
      </c>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122103.34</v>
      </c>
      <c r="C11" s="48">
        <v>716326.88</v>
      </c>
      <c r="D11" s="48">
        <v>27029.36</v>
      </c>
      <c r="E11" s="18">
        <v>149132.7</v>
      </c>
    </row>
    <row r="12" spans="1:5" ht="12.75">
      <c r="A12" s="3" t="s">
        <v>1</v>
      </c>
      <c r="B12" s="18">
        <v>1103999.14</v>
      </c>
      <c r="C12" s="18">
        <v>3038267.42</v>
      </c>
      <c r="D12" s="18">
        <v>354642.91</v>
      </c>
      <c r="E12" s="18">
        <v>1458642.05</v>
      </c>
    </row>
    <row r="13" spans="1:5" ht="25.5">
      <c r="A13" s="3" t="s">
        <v>2</v>
      </c>
      <c r="B13" s="18">
        <v>1350029.07</v>
      </c>
      <c r="C13" s="18">
        <v>877875.41</v>
      </c>
      <c r="D13" s="18">
        <v>177378.69</v>
      </c>
      <c r="E13" s="18">
        <v>1527407.76</v>
      </c>
    </row>
    <row r="14" spans="1:5" ht="38.25">
      <c r="A14" s="3" t="s">
        <v>3</v>
      </c>
      <c r="B14" s="18">
        <v>11327.28</v>
      </c>
      <c r="C14" s="18"/>
      <c r="D14" s="18">
        <v>1974.36</v>
      </c>
      <c r="E14" s="18">
        <v>13301.64</v>
      </c>
    </row>
    <row r="15" spans="1:5" ht="12.75">
      <c r="A15" s="3" t="s">
        <v>4</v>
      </c>
      <c r="B15" s="18">
        <v>1041601.1243243989</v>
      </c>
      <c r="C15" s="18"/>
      <c r="D15" s="18">
        <v>344131</v>
      </c>
      <c r="E15" s="18">
        <v>1385732.124324399</v>
      </c>
    </row>
    <row r="16" spans="1:5" ht="12.75">
      <c r="A16" s="3" t="s">
        <v>5</v>
      </c>
      <c r="B16" s="18">
        <v>195828.63567560108</v>
      </c>
      <c r="C16" s="18"/>
      <c r="D16" s="18">
        <v>39515.63</v>
      </c>
      <c r="E16" s="18">
        <v>235344.26567560108</v>
      </c>
    </row>
    <row r="17" spans="1:5" ht="12.75">
      <c r="A17" s="3" t="s">
        <v>32</v>
      </c>
      <c r="B17" s="18">
        <v>7.74</v>
      </c>
      <c r="C17" s="18"/>
      <c r="D17" s="18"/>
      <c r="E17" s="18">
        <v>7.74</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78947.42</v>
      </c>
    </row>
    <row r="24" spans="1:5" ht="51">
      <c r="A24" s="5" t="s">
        <v>12</v>
      </c>
      <c r="B24" s="3" t="s">
        <v>34</v>
      </c>
      <c r="C24" s="4" t="s">
        <v>61</v>
      </c>
      <c r="D24" s="3"/>
      <c r="E24" s="18">
        <v>629.52</v>
      </c>
    </row>
    <row r="25" spans="1:5" ht="12.75">
      <c r="A25" s="5" t="s">
        <v>13</v>
      </c>
      <c r="B25" s="3" t="s">
        <v>59</v>
      </c>
      <c r="C25" s="4" t="s">
        <v>61</v>
      </c>
      <c r="D25" s="3"/>
      <c r="E25" s="18">
        <v>10822.47</v>
      </c>
    </row>
    <row r="26" spans="1:5" ht="25.5">
      <c r="A26" s="5" t="s">
        <v>14</v>
      </c>
      <c r="B26" s="3" t="s">
        <v>35</v>
      </c>
      <c r="C26" s="4" t="s">
        <v>61</v>
      </c>
      <c r="D26" s="3">
        <v>8486.8</v>
      </c>
      <c r="E26" s="18">
        <v>166386</v>
      </c>
    </row>
    <row r="27" spans="1:5" ht="12.75">
      <c r="A27" s="5" t="s">
        <v>44</v>
      </c>
      <c r="B27" s="3" t="s">
        <v>15</v>
      </c>
      <c r="C27" s="4" t="s">
        <v>61</v>
      </c>
      <c r="D27" s="3">
        <v>1954.9</v>
      </c>
      <c r="E27" s="18">
        <v>126160</v>
      </c>
    </row>
    <row r="28" spans="1:5" ht="25.5">
      <c r="A28" s="5" t="s">
        <v>36</v>
      </c>
      <c r="B28" s="3" t="s">
        <v>16</v>
      </c>
      <c r="C28" s="4" t="s">
        <v>61</v>
      </c>
      <c r="D28" s="3"/>
      <c r="E28" s="18">
        <v>46</v>
      </c>
    </row>
    <row r="29" spans="1:5" ht="25.5">
      <c r="A29" s="5" t="s">
        <v>37</v>
      </c>
      <c r="B29" s="3" t="s">
        <v>38</v>
      </c>
      <c r="C29" s="4" t="s">
        <v>61</v>
      </c>
      <c r="D29" s="3"/>
      <c r="E29" s="18">
        <v>18940.69</v>
      </c>
    </row>
    <row r="30" spans="1:5" ht="63.75">
      <c r="A30" s="5" t="s">
        <v>39</v>
      </c>
      <c r="B30" s="3" t="s">
        <v>40</v>
      </c>
      <c r="C30" s="4" t="s">
        <v>60</v>
      </c>
      <c r="D30" s="16">
        <v>89.7112</v>
      </c>
      <c r="E30" s="18">
        <v>59452.96057832568</v>
      </c>
    </row>
    <row r="31" spans="1:5" ht="76.5">
      <c r="A31" s="11" t="s">
        <v>17</v>
      </c>
      <c r="B31" s="11" t="s">
        <v>18</v>
      </c>
      <c r="C31" s="12" t="s">
        <v>61</v>
      </c>
      <c r="D31" s="10"/>
      <c r="E31" s="49">
        <v>237745.24</v>
      </c>
    </row>
    <row r="32" spans="1:5" ht="25.5">
      <c r="A32" s="5" t="s">
        <v>41</v>
      </c>
      <c r="B32" s="3" t="s">
        <v>42</v>
      </c>
      <c r="C32" s="4" t="s">
        <v>61</v>
      </c>
      <c r="D32" s="19">
        <v>111.55714143598388</v>
      </c>
      <c r="E32" s="18">
        <v>6797.881199114095</v>
      </c>
    </row>
    <row r="33" spans="1:5" ht="36.75" customHeight="1">
      <c r="A33" s="5" t="s">
        <v>43</v>
      </c>
      <c r="B33" s="3" t="s">
        <v>19</v>
      </c>
      <c r="C33" s="4" t="s">
        <v>61</v>
      </c>
      <c r="D33" s="19">
        <v>8161.579296881964</v>
      </c>
      <c r="E33" s="18">
        <v>74483.06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41.099999476415114</v>
      </c>
      <c r="E36" s="18">
        <v>3165.844888240807</v>
      </c>
    </row>
    <row r="37" spans="1:5" ht="12.75" customHeight="1">
      <c r="A37" s="83" t="s">
        <v>21</v>
      </c>
      <c r="B37" s="56"/>
      <c r="C37" s="3"/>
      <c r="D37" s="16"/>
      <c r="E37" s="18"/>
    </row>
    <row r="38" spans="1:5" ht="12.75" customHeight="1">
      <c r="A38" s="83" t="s">
        <v>68</v>
      </c>
      <c r="B38" s="56"/>
      <c r="C38" s="3" t="s">
        <v>91</v>
      </c>
      <c r="D38" s="16">
        <v>39.63214235225743</v>
      </c>
      <c r="E38" s="18">
        <v>3986.6999492122663</v>
      </c>
    </row>
    <row r="39" spans="1:5" ht="12.75" customHeight="1">
      <c r="A39" s="83" t="s">
        <v>46</v>
      </c>
      <c r="B39" s="56"/>
      <c r="C39" s="3" t="s">
        <v>90</v>
      </c>
      <c r="D39" s="16">
        <v>6.0182142090465</v>
      </c>
      <c r="E39" s="18">
        <v>1569.2273371520125</v>
      </c>
    </row>
    <row r="40" spans="1:5" ht="12.75" customHeight="1">
      <c r="A40" s="83" t="s">
        <v>47</v>
      </c>
      <c r="B40" s="56"/>
      <c r="C40" s="3" t="s">
        <v>90</v>
      </c>
      <c r="D40" s="16">
        <v>4.109991555116699</v>
      </c>
      <c r="E40" s="18">
        <v>5672.387070594949</v>
      </c>
    </row>
    <row r="41" spans="1:5" ht="12.75" customHeight="1">
      <c r="A41" s="83" t="s">
        <v>69</v>
      </c>
      <c r="B41" s="56"/>
      <c r="C41" s="3" t="s">
        <v>89</v>
      </c>
      <c r="D41" s="16">
        <v>7.045714195956878</v>
      </c>
      <c r="E41" s="18">
        <v>656.1321344984842</v>
      </c>
    </row>
    <row r="42" spans="1:5" ht="12.75" customHeight="1">
      <c r="A42" s="83" t="s">
        <v>48</v>
      </c>
      <c r="B42" s="56"/>
      <c r="C42" s="3" t="s">
        <v>91</v>
      </c>
      <c r="D42" s="16">
        <v>1.4678571241576825</v>
      </c>
      <c r="E42" s="18">
        <v>203.62114026315373</v>
      </c>
    </row>
    <row r="43" spans="1:5" ht="12.75" customHeight="1">
      <c r="A43" s="83" t="s">
        <v>70</v>
      </c>
      <c r="B43" s="56"/>
      <c r="C43" s="3" t="s">
        <v>93</v>
      </c>
      <c r="D43" s="16">
        <v>4.403571372473048</v>
      </c>
      <c r="E43" s="18">
        <v>337.60713855626705</v>
      </c>
    </row>
    <row r="44" spans="1:5" ht="12.75" customHeight="1">
      <c r="A44" s="83" t="s">
        <v>71</v>
      </c>
      <c r="B44" s="56"/>
      <c r="C44" s="3" t="s">
        <v>91</v>
      </c>
      <c r="D44" s="16">
        <v>4.403571372473048</v>
      </c>
      <c r="E44" s="18">
        <v>279.2157821572744</v>
      </c>
    </row>
    <row r="45" spans="1:5" ht="12.75" customHeight="1">
      <c r="A45" s="83" t="s">
        <v>49</v>
      </c>
      <c r="B45" s="56"/>
      <c r="C45" s="3" t="s">
        <v>91</v>
      </c>
      <c r="D45" s="16">
        <v>199.62856888544488</v>
      </c>
      <c r="E45" s="18">
        <v>8484.214177631406</v>
      </c>
    </row>
    <row r="46" spans="1:5" ht="12.75" customHeight="1">
      <c r="A46" s="83" t="s">
        <v>22</v>
      </c>
      <c r="B46" s="56"/>
      <c r="C46" s="3" t="s">
        <v>93</v>
      </c>
      <c r="D46" s="16">
        <v>41.099999476415114</v>
      </c>
      <c r="E46" s="18">
        <v>67605.03685304543</v>
      </c>
    </row>
    <row r="47" spans="1:5" ht="12.75" customHeight="1">
      <c r="A47" s="83" t="s">
        <v>50</v>
      </c>
      <c r="B47" s="56"/>
      <c r="C47" s="3" t="s">
        <v>93</v>
      </c>
      <c r="D47" s="16">
        <v>32.292856731469016</v>
      </c>
      <c r="E47" s="18">
        <v>53118.22646616856</v>
      </c>
    </row>
    <row r="48" spans="1:5" ht="12.75" customHeight="1">
      <c r="A48" s="83" t="s">
        <v>51</v>
      </c>
      <c r="B48" s="56"/>
      <c r="C48" s="3" t="s">
        <v>93</v>
      </c>
      <c r="D48" s="16">
        <v>26.421428234838288</v>
      </c>
      <c r="E48" s="18">
        <v>43460.37244634564</v>
      </c>
    </row>
    <row r="49" spans="1:5" ht="12.75" customHeight="1">
      <c r="A49" s="83" t="s">
        <v>23</v>
      </c>
      <c r="B49" s="56"/>
      <c r="C49" s="3" t="s">
        <v>93</v>
      </c>
      <c r="D49" s="16">
        <v>13.504285542250683</v>
      </c>
      <c r="E49" s="18">
        <v>22213.081859878213</v>
      </c>
    </row>
    <row r="50" spans="1:5" ht="12.75" customHeight="1">
      <c r="A50" s="83" t="s">
        <v>24</v>
      </c>
      <c r="B50" s="56"/>
      <c r="C50" s="3" t="s">
        <v>90</v>
      </c>
      <c r="D50" s="16">
        <v>88.07142744946097</v>
      </c>
      <c r="E50" s="18">
        <v>6114.564350676209</v>
      </c>
    </row>
    <row r="51" spans="1:5" ht="12.75" customHeight="1">
      <c r="A51" s="83" t="s">
        <v>25</v>
      </c>
      <c r="B51" s="56"/>
      <c r="C51" s="3" t="s">
        <v>93</v>
      </c>
      <c r="D51" s="16">
        <v>58.71428496630731</v>
      </c>
      <c r="E51" s="18">
        <v>28814.32891864014</v>
      </c>
    </row>
    <row r="52" spans="1:5" ht="12.75" customHeight="1">
      <c r="A52" s="83" t="s">
        <v>52</v>
      </c>
      <c r="B52" s="56"/>
      <c r="C52" s="3"/>
      <c r="D52" s="16"/>
      <c r="E52" s="21">
        <v>15509.322033898306</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194</v>
      </c>
      <c r="B56" s="77"/>
      <c r="C56" s="77"/>
      <c r="D56" s="78"/>
      <c r="E56" s="3">
        <v>79741</v>
      </c>
    </row>
    <row r="57" spans="1:5" ht="12.75" customHeight="1">
      <c r="A57" s="82" t="s">
        <v>177</v>
      </c>
      <c r="B57" s="77"/>
      <c r="C57" s="77"/>
      <c r="D57" s="78"/>
      <c r="E57" s="18">
        <v>264390</v>
      </c>
    </row>
    <row r="58" spans="1:5" ht="12.75">
      <c r="A58" s="82"/>
      <c r="B58" s="77"/>
      <c r="C58" s="77"/>
      <c r="D58" s="78"/>
      <c r="E58" s="18"/>
    </row>
    <row r="59" spans="1:5" ht="12.75">
      <c r="A59" s="83" t="s">
        <v>27</v>
      </c>
      <c r="B59" s="84"/>
      <c r="C59" s="84"/>
      <c r="D59" s="84"/>
      <c r="E59" s="18">
        <v>344131</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138</v>
      </c>
      <c r="D4" s="63"/>
      <c r="E4" s="63"/>
    </row>
    <row r="5" spans="2:5" ht="12.75">
      <c r="B5" s="7" t="s">
        <v>62</v>
      </c>
      <c r="C5" s="63">
        <v>1975</v>
      </c>
      <c r="D5" s="63"/>
      <c r="E5" s="63"/>
    </row>
    <row r="6" spans="2:5" ht="12.75">
      <c r="B6" s="7" t="s">
        <v>57</v>
      </c>
      <c r="C6" s="63">
        <v>2659.6</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-10562.93</v>
      </c>
      <c r="C11" s="48">
        <v>152003.06</v>
      </c>
      <c r="D11" s="48">
        <v>-29321.34</v>
      </c>
      <c r="E11" s="18">
        <v>-39884.27</v>
      </c>
    </row>
    <row r="12" spans="1:5" ht="12.75">
      <c r="A12" s="3" t="s">
        <v>1</v>
      </c>
      <c r="B12" s="18">
        <v>265116.07</v>
      </c>
      <c r="C12" s="18">
        <v>682151.29</v>
      </c>
      <c r="D12" s="18">
        <v>107679.22</v>
      </c>
      <c r="E12" s="18">
        <v>372795.29</v>
      </c>
    </row>
    <row r="13" spans="1:5" ht="25.5">
      <c r="A13" s="3" t="s">
        <v>2</v>
      </c>
      <c r="B13" s="18">
        <v>242734.42</v>
      </c>
      <c r="C13" s="18">
        <v>632814.88</v>
      </c>
      <c r="D13" s="18">
        <v>41024.1</v>
      </c>
      <c r="E13" s="18">
        <v>283758.52</v>
      </c>
    </row>
    <row r="14" spans="1:5" ht="38.25">
      <c r="A14" s="3" t="s">
        <v>3</v>
      </c>
      <c r="B14" s="18"/>
      <c r="C14" s="18"/>
      <c r="D14" s="18"/>
      <c r="E14" s="18">
        <v>0</v>
      </c>
    </row>
    <row r="15" spans="1:5" ht="12.75">
      <c r="A15" s="3" t="s">
        <v>4</v>
      </c>
      <c r="B15" s="18">
        <v>331518.0700355115</v>
      </c>
      <c r="C15" s="18"/>
      <c r="D15" s="18">
        <v>78346.8</v>
      </c>
      <c r="E15" s="18">
        <v>409864.8700355115</v>
      </c>
    </row>
    <row r="16" spans="1:5" ht="12.75">
      <c r="A16" s="3" t="s">
        <v>5</v>
      </c>
      <c r="B16" s="18">
        <v>-76964.9300355115</v>
      </c>
      <c r="C16" s="18"/>
      <c r="D16" s="18">
        <v>11.08</v>
      </c>
      <c r="E16" s="18">
        <v>-76953.8500355115</v>
      </c>
    </row>
    <row r="17" spans="1:5" ht="12.75">
      <c r="A17" s="3" t="s">
        <v>32</v>
      </c>
      <c r="B17" s="18">
        <v>10.39</v>
      </c>
      <c r="C17" s="18"/>
      <c r="D17" s="18"/>
      <c r="E17" s="18">
        <v>10.39</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18723.96</v>
      </c>
    </row>
    <row r="24" spans="1:5" ht="51">
      <c r="A24" s="5" t="s">
        <v>12</v>
      </c>
      <c r="B24" s="3" t="s">
        <v>34</v>
      </c>
      <c r="C24" s="4" t="s">
        <v>61</v>
      </c>
      <c r="D24" s="3"/>
      <c r="E24" s="18">
        <v>149.3</v>
      </c>
    </row>
    <row r="25" spans="1:5" ht="12.75">
      <c r="A25" s="5" t="s">
        <v>13</v>
      </c>
      <c r="B25" s="3" t="s">
        <v>59</v>
      </c>
      <c r="C25" s="4" t="s">
        <v>61</v>
      </c>
      <c r="D25" s="3"/>
      <c r="E25" s="18">
        <v>2566.76</v>
      </c>
    </row>
    <row r="26" spans="1:5" ht="25.5">
      <c r="A26" s="5" t="s">
        <v>14</v>
      </c>
      <c r="B26" s="3" t="s">
        <v>35</v>
      </c>
      <c r="C26" s="4" t="s">
        <v>61</v>
      </c>
      <c r="D26" s="3">
        <v>4695.7</v>
      </c>
      <c r="E26" s="18">
        <v>50255</v>
      </c>
    </row>
    <row r="27" spans="1:5" ht="12.75">
      <c r="A27" s="5" t="s">
        <v>44</v>
      </c>
      <c r="B27" s="3" t="s">
        <v>15</v>
      </c>
      <c r="C27" s="4" t="s">
        <v>61</v>
      </c>
      <c r="D27" s="3">
        <v>297</v>
      </c>
      <c r="E27" s="18">
        <v>19894</v>
      </c>
    </row>
    <row r="28" spans="1:5" ht="25.5">
      <c r="A28" s="5" t="s">
        <v>36</v>
      </c>
      <c r="B28" s="3" t="s">
        <v>16</v>
      </c>
      <c r="C28" s="4" t="s">
        <v>61</v>
      </c>
      <c r="D28" s="3"/>
      <c r="E28" s="18">
        <v>10.91</v>
      </c>
    </row>
    <row r="29" spans="1:5" ht="25.5">
      <c r="A29" s="5" t="s">
        <v>37</v>
      </c>
      <c r="B29" s="3" t="s">
        <v>38</v>
      </c>
      <c r="C29" s="4" t="s">
        <v>61</v>
      </c>
      <c r="D29" s="3"/>
      <c r="E29" s="18">
        <v>4492.16</v>
      </c>
    </row>
    <row r="30" spans="1:5" ht="63.75">
      <c r="A30" s="5" t="s">
        <v>39</v>
      </c>
      <c r="B30" s="3" t="s">
        <v>40</v>
      </c>
      <c r="C30" s="4" t="s">
        <v>60</v>
      </c>
      <c r="D30" s="16">
        <v>21.2768</v>
      </c>
      <c r="E30" s="18">
        <v>14100.455145320982</v>
      </c>
    </row>
    <row r="31" spans="1:5" ht="76.5">
      <c r="A31" s="11" t="s">
        <v>17</v>
      </c>
      <c r="B31" s="11" t="s">
        <v>18</v>
      </c>
      <c r="C31" s="12" t="s">
        <v>61</v>
      </c>
      <c r="D31" s="10"/>
      <c r="E31" s="49">
        <v>56386.02</v>
      </c>
    </row>
    <row r="32" spans="1:5" ht="25.5">
      <c r="A32" s="5" t="s">
        <v>41</v>
      </c>
      <c r="B32" s="3" t="s">
        <v>42</v>
      </c>
      <c r="C32" s="4" t="s">
        <v>61</v>
      </c>
      <c r="D32" s="19">
        <v>26.45800063877355</v>
      </c>
      <c r="E32" s="18">
        <v>1612.2530820824018</v>
      </c>
    </row>
    <row r="33" spans="1:5" ht="37.5" customHeight="1">
      <c r="A33" s="5" t="s">
        <v>43</v>
      </c>
      <c r="B33" s="3" t="s">
        <v>19</v>
      </c>
      <c r="C33" s="4" t="s">
        <v>61</v>
      </c>
      <c r="D33" s="19">
        <v>1935.681279304013</v>
      </c>
      <c r="E33" s="18">
        <v>17665.14</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9.747684445863941</v>
      </c>
      <c r="E36" s="18">
        <v>750.8432449696581</v>
      </c>
    </row>
    <row r="37" spans="1:5" ht="12.75" customHeight="1">
      <c r="A37" s="83" t="s">
        <v>21</v>
      </c>
      <c r="B37" s="56"/>
      <c r="C37" s="3"/>
      <c r="D37" s="16"/>
      <c r="E37" s="18"/>
    </row>
    <row r="38" spans="1:5" ht="12.75" customHeight="1">
      <c r="A38" s="83" t="s">
        <v>68</v>
      </c>
      <c r="B38" s="56"/>
      <c r="C38" s="3" t="s">
        <v>91</v>
      </c>
      <c r="D38" s="16">
        <v>9.399552858511656</v>
      </c>
      <c r="E38" s="18">
        <v>945.5253912488022</v>
      </c>
    </row>
    <row r="39" spans="1:5" ht="12.75" customHeight="1">
      <c r="A39" s="83" t="s">
        <v>46</v>
      </c>
      <c r="B39" s="56"/>
      <c r="C39" s="3" t="s">
        <v>90</v>
      </c>
      <c r="D39" s="16">
        <v>1.4273395081443627</v>
      </c>
      <c r="E39" s="18">
        <v>372.1735547748323</v>
      </c>
    </row>
    <row r="40" spans="1:5" ht="12.75" customHeight="1">
      <c r="A40" s="83" t="s">
        <v>47</v>
      </c>
      <c r="B40" s="56"/>
      <c r="C40" s="3" t="s">
        <v>90</v>
      </c>
      <c r="D40" s="16">
        <v>0.9747664541317804</v>
      </c>
      <c r="E40" s="18">
        <v>1345.319706164165</v>
      </c>
    </row>
    <row r="41" spans="1:5" ht="12.75" customHeight="1">
      <c r="A41" s="83" t="s">
        <v>69</v>
      </c>
      <c r="B41" s="56"/>
      <c r="C41" s="3" t="s">
        <v>89</v>
      </c>
      <c r="D41" s="16">
        <v>1.6710316192909613</v>
      </c>
      <c r="E41" s="18">
        <v>155.61481954647078</v>
      </c>
    </row>
    <row r="42" spans="1:5" ht="12.75" customHeight="1">
      <c r="A42" s="83" t="s">
        <v>48</v>
      </c>
      <c r="B42" s="56"/>
      <c r="C42" s="3" t="s">
        <v>91</v>
      </c>
      <c r="D42" s="16">
        <v>0.34813158735228356</v>
      </c>
      <c r="E42" s="18">
        <v>48.29281379750878</v>
      </c>
    </row>
    <row r="43" spans="1:5" ht="12.75" customHeight="1">
      <c r="A43" s="83" t="s">
        <v>70</v>
      </c>
      <c r="B43" s="56"/>
      <c r="C43" s="3" t="s">
        <v>93</v>
      </c>
      <c r="D43" s="16">
        <v>1.0443947620568508</v>
      </c>
      <c r="E43" s="18">
        <v>80.07026509102523</v>
      </c>
    </row>
    <row r="44" spans="1:5" ht="12.75" customHeight="1">
      <c r="A44" s="83" t="s">
        <v>71</v>
      </c>
      <c r="B44" s="56"/>
      <c r="C44" s="3" t="s">
        <v>91</v>
      </c>
      <c r="D44" s="16">
        <v>1.0443947620568508</v>
      </c>
      <c r="E44" s="18">
        <v>66.22159054615139</v>
      </c>
    </row>
    <row r="45" spans="1:5" ht="12.75" customHeight="1">
      <c r="A45" s="83" t="s">
        <v>49</v>
      </c>
      <c r="B45" s="56"/>
      <c r="C45" s="3" t="s">
        <v>91</v>
      </c>
      <c r="D45" s="16">
        <v>47.34589587991057</v>
      </c>
      <c r="E45" s="18">
        <v>2012.200574896199</v>
      </c>
    </row>
    <row r="46" spans="1:5" ht="12.75" customHeight="1">
      <c r="A46" s="83" t="s">
        <v>22</v>
      </c>
      <c r="B46" s="56"/>
      <c r="C46" s="3" t="s">
        <v>93</v>
      </c>
      <c r="D46" s="16">
        <v>9.747684445863941</v>
      </c>
      <c r="E46" s="18">
        <v>16033.88259342063</v>
      </c>
    </row>
    <row r="47" spans="1:5" ht="12.75" customHeight="1">
      <c r="A47" s="83" t="s">
        <v>50</v>
      </c>
      <c r="B47" s="56"/>
      <c r="C47" s="3" t="s">
        <v>93</v>
      </c>
      <c r="D47" s="16">
        <v>7.658894921750239</v>
      </c>
      <c r="E47" s="18">
        <v>12598.046630469498</v>
      </c>
    </row>
    <row r="48" spans="1:5" ht="12.75" customHeight="1">
      <c r="A48" s="83" t="s">
        <v>51</v>
      </c>
      <c r="B48" s="56"/>
      <c r="C48" s="3" t="s">
        <v>93</v>
      </c>
      <c r="D48" s="16">
        <v>6.266368572341105</v>
      </c>
      <c r="E48" s="18">
        <v>10307.493963589906</v>
      </c>
    </row>
    <row r="49" spans="1:5" ht="12.75" customHeight="1">
      <c r="A49" s="83" t="s">
        <v>23</v>
      </c>
      <c r="B49" s="56"/>
      <c r="C49" s="3" t="s">
        <v>93</v>
      </c>
      <c r="D49" s="16">
        <v>3.2028106036410096</v>
      </c>
      <c r="E49" s="18">
        <v>5268.275311402108</v>
      </c>
    </row>
    <row r="50" spans="1:5" ht="12.75" customHeight="1">
      <c r="A50" s="83" t="s">
        <v>24</v>
      </c>
      <c r="B50" s="56"/>
      <c r="C50" s="3" t="s">
        <v>90</v>
      </c>
      <c r="D50" s="16">
        <v>20.887895241137016</v>
      </c>
      <c r="E50" s="18">
        <v>1450.1908655381667</v>
      </c>
    </row>
    <row r="51" spans="1:5" ht="12.75" customHeight="1">
      <c r="A51" s="83" t="s">
        <v>25</v>
      </c>
      <c r="B51" s="56"/>
      <c r="C51" s="3" t="s">
        <v>93</v>
      </c>
      <c r="D51" s="16">
        <v>13.925263494091345</v>
      </c>
      <c r="E51" s="18">
        <v>6833.892686042797</v>
      </c>
    </row>
    <row r="52" spans="1:5" ht="12.75" customHeight="1">
      <c r="A52" s="83" t="s">
        <v>52</v>
      </c>
      <c r="B52" s="56"/>
      <c r="C52" s="3"/>
      <c r="D52" s="16"/>
      <c r="E52" s="21">
        <v>87394.06779661018</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175</v>
      </c>
      <c r="B56" s="77"/>
      <c r="C56" s="77"/>
      <c r="D56" s="78"/>
      <c r="E56" s="3">
        <v>78346.8</v>
      </c>
    </row>
    <row r="57" spans="1:5" ht="12.75" customHeight="1">
      <c r="A57" s="82"/>
      <c r="B57" s="77"/>
      <c r="C57" s="77"/>
      <c r="D57" s="78"/>
      <c r="E57" s="18"/>
    </row>
    <row r="58" spans="1:5" ht="12.75">
      <c r="A58" s="82"/>
      <c r="B58" s="77"/>
      <c r="C58" s="77"/>
      <c r="D58" s="78"/>
      <c r="E58" s="18"/>
    </row>
    <row r="59" spans="1:5" ht="12.75">
      <c r="A59" s="83" t="s">
        <v>27</v>
      </c>
      <c r="B59" s="84"/>
      <c r="C59" s="84"/>
      <c r="D59" s="84"/>
      <c r="E59" s="18">
        <v>78346.8</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139</v>
      </c>
      <c r="D4" s="63"/>
      <c r="E4" s="63"/>
    </row>
    <row r="5" spans="2:5" ht="12.75">
      <c r="B5" s="7" t="s">
        <v>62</v>
      </c>
      <c r="C5" s="63">
        <v>1978</v>
      </c>
      <c r="D5" s="63"/>
      <c r="E5" s="63"/>
    </row>
    <row r="6" spans="2:5" ht="12.75">
      <c r="B6" s="7" t="s">
        <v>57</v>
      </c>
      <c r="C6" s="63">
        <v>9253.5</v>
      </c>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-36249.69</v>
      </c>
      <c r="C11" s="48">
        <v>556462.73</v>
      </c>
      <c r="D11" s="48">
        <v>-14048.51</v>
      </c>
      <c r="E11" s="18">
        <v>-50298.2</v>
      </c>
    </row>
    <row r="12" spans="1:5" ht="12.75">
      <c r="A12" s="3" t="s">
        <v>1</v>
      </c>
      <c r="B12" s="18">
        <v>906060.89</v>
      </c>
      <c r="C12" s="18">
        <v>2379988.43</v>
      </c>
      <c r="D12" s="18">
        <v>285258.29</v>
      </c>
      <c r="E12" s="18">
        <v>1191319.18</v>
      </c>
    </row>
    <row r="13" spans="1:5" ht="25.5">
      <c r="A13" s="3" t="s">
        <v>2</v>
      </c>
      <c r="B13" s="18">
        <v>801007.86</v>
      </c>
      <c r="C13" s="18">
        <v>2075631.71</v>
      </c>
      <c r="D13" s="18">
        <v>157200.56</v>
      </c>
      <c r="E13" s="18">
        <v>958208.42</v>
      </c>
    </row>
    <row r="14" spans="1:5" ht="38.25">
      <c r="A14" s="3" t="s">
        <v>3</v>
      </c>
      <c r="B14" s="18">
        <v>26328.28</v>
      </c>
      <c r="C14" s="18"/>
      <c r="D14" s="18">
        <v>4589.04</v>
      </c>
      <c r="E14" s="18">
        <v>30917.32</v>
      </c>
    </row>
    <row r="15" spans="1:5" ht="12.75">
      <c r="A15" s="3" t="s">
        <v>4</v>
      </c>
      <c r="B15" s="18">
        <v>922207.2339173837</v>
      </c>
      <c r="C15" s="18"/>
      <c r="D15" s="18">
        <v>258624</v>
      </c>
      <c r="E15" s="18">
        <v>1180831.2339173837</v>
      </c>
    </row>
    <row r="16" spans="1:5" ht="12.75">
      <c r="A16" s="3" t="s">
        <v>5</v>
      </c>
      <c r="B16" s="18">
        <v>-26067.75391738373</v>
      </c>
      <c r="C16" s="18"/>
      <c r="D16" s="18">
        <v>17174.82</v>
      </c>
      <c r="E16" s="18">
        <v>-8892.933917383729</v>
      </c>
    </row>
    <row r="17" spans="1:5" ht="12.75">
      <c r="A17" s="3" t="s">
        <v>32</v>
      </c>
      <c r="B17" s="18">
        <v>8.31</v>
      </c>
      <c r="C17" s="18"/>
      <c r="D17" s="18"/>
      <c r="E17" s="18">
        <v>8.31</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65145.93</v>
      </c>
    </row>
    <row r="24" spans="1:5" ht="51">
      <c r="A24" s="5" t="s">
        <v>12</v>
      </c>
      <c r="B24" s="3" t="s">
        <v>34</v>
      </c>
      <c r="C24" s="4" t="s">
        <v>61</v>
      </c>
      <c r="D24" s="3"/>
      <c r="E24" s="18">
        <v>519.46</v>
      </c>
    </row>
    <row r="25" spans="1:5" ht="12.75">
      <c r="A25" s="5" t="s">
        <v>13</v>
      </c>
      <c r="B25" s="3" t="s">
        <v>59</v>
      </c>
      <c r="C25" s="4" t="s">
        <v>61</v>
      </c>
      <c r="D25" s="3"/>
      <c r="E25" s="18">
        <v>8930.5</v>
      </c>
    </row>
    <row r="26" spans="1:5" ht="25.5">
      <c r="A26" s="5" t="s">
        <v>14</v>
      </c>
      <c r="B26" s="3" t="s">
        <v>35</v>
      </c>
      <c r="C26" s="4" t="s">
        <v>61</v>
      </c>
      <c r="D26" s="3">
        <v>5023.9</v>
      </c>
      <c r="E26" s="18">
        <v>133109</v>
      </c>
    </row>
    <row r="27" spans="1:5" ht="12.75">
      <c r="A27" s="5" t="s">
        <v>44</v>
      </c>
      <c r="B27" s="3" t="s">
        <v>15</v>
      </c>
      <c r="C27" s="4" t="s">
        <v>61</v>
      </c>
      <c r="D27" s="3">
        <v>2847.9</v>
      </c>
      <c r="E27" s="18">
        <v>183790</v>
      </c>
    </row>
    <row r="28" spans="1:5" ht="25.5">
      <c r="A28" s="5" t="s">
        <v>36</v>
      </c>
      <c r="B28" s="3" t="s">
        <v>16</v>
      </c>
      <c r="C28" s="4" t="s">
        <v>61</v>
      </c>
      <c r="D28" s="3"/>
      <c r="E28" s="18">
        <v>37.96</v>
      </c>
    </row>
    <row r="29" spans="1:5" ht="25.5">
      <c r="A29" s="5" t="s">
        <v>37</v>
      </c>
      <c r="B29" s="3" t="s">
        <v>38</v>
      </c>
      <c r="C29" s="4" t="s">
        <v>61</v>
      </c>
      <c r="D29" s="3"/>
      <c r="E29" s="18">
        <v>15629.5</v>
      </c>
    </row>
    <row r="30" spans="1:5" ht="63.75">
      <c r="A30" s="5" t="s">
        <v>39</v>
      </c>
      <c r="B30" s="3" t="s">
        <v>40</v>
      </c>
      <c r="C30" s="4" t="s">
        <v>60</v>
      </c>
      <c r="D30" s="16">
        <v>74.028</v>
      </c>
      <c r="E30" s="18">
        <v>49059.46822350268</v>
      </c>
    </row>
    <row r="31" spans="1:5" ht="76.5">
      <c r="A31" s="11" t="s">
        <v>17</v>
      </c>
      <c r="B31" s="11" t="s">
        <v>18</v>
      </c>
      <c r="C31" s="12" t="s">
        <v>61</v>
      </c>
      <c r="D31" s="10"/>
      <c r="E31" s="49">
        <v>196182.91</v>
      </c>
    </row>
    <row r="32" spans="1:5" ht="25.5">
      <c r="A32" s="5" t="s">
        <v>41</v>
      </c>
      <c r="B32" s="3" t="s">
        <v>42</v>
      </c>
      <c r="C32" s="4" t="s">
        <v>61</v>
      </c>
      <c r="D32" s="19">
        <v>92.05486122382729</v>
      </c>
      <c r="E32" s="18">
        <v>5609.484093491316</v>
      </c>
    </row>
    <row r="33" spans="1:5" ht="38.25" customHeight="1">
      <c r="A33" s="5" t="s">
        <v>43</v>
      </c>
      <c r="B33" s="3" t="s">
        <v>19</v>
      </c>
      <c r="C33" s="4" t="s">
        <v>61</v>
      </c>
      <c r="D33" s="19">
        <v>6734.782192073878</v>
      </c>
      <c r="E33" s="18">
        <v>61462.03</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33.914948871936375</v>
      </c>
      <c r="E36" s="18">
        <v>2612.395836714819</v>
      </c>
    </row>
    <row r="37" spans="1:5" ht="12.75" customHeight="1">
      <c r="A37" s="83" t="s">
        <v>21</v>
      </c>
      <c r="B37" s="56"/>
      <c r="C37" s="3"/>
      <c r="D37" s="16"/>
      <c r="E37" s="18"/>
    </row>
    <row r="38" spans="1:5" ht="12.75" customHeight="1">
      <c r="A38" s="83" t="s">
        <v>68</v>
      </c>
      <c r="B38" s="56"/>
      <c r="C38" s="3" t="s">
        <v>91</v>
      </c>
      <c r="D38" s="16">
        <v>32.70370069793864</v>
      </c>
      <c r="E38" s="18">
        <v>3289.7500405778283</v>
      </c>
    </row>
    <row r="39" spans="1:5" ht="12.75" customHeight="1">
      <c r="A39" s="83" t="s">
        <v>46</v>
      </c>
      <c r="B39" s="56"/>
      <c r="C39" s="3" t="s">
        <v>90</v>
      </c>
      <c r="D39" s="16">
        <v>4.966117513390683</v>
      </c>
      <c r="E39" s="18">
        <v>1294.8969728940108</v>
      </c>
    </row>
    <row r="40" spans="1:5" ht="12.75" customHeight="1">
      <c r="A40" s="83" t="s">
        <v>47</v>
      </c>
      <c r="B40" s="56"/>
      <c r="C40" s="3" t="s">
        <v>90</v>
      </c>
      <c r="D40" s="16">
        <v>3.391487961839536</v>
      </c>
      <c r="E40" s="18">
        <v>4680.747443596819</v>
      </c>
    </row>
    <row r="41" spans="1:5" ht="12.75" customHeight="1">
      <c r="A41" s="83" t="s">
        <v>69</v>
      </c>
      <c r="B41" s="56"/>
      <c r="C41" s="3" t="s">
        <v>89</v>
      </c>
      <c r="D41" s="16">
        <v>5.813991235189093</v>
      </c>
      <c r="E41" s="18">
        <v>541.4279337769842</v>
      </c>
    </row>
    <row r="42" spans="1:5" ht="12.75" customHeight="1">
      <c r="A42" s="83" t="s">
        <v>48</v>
      </c>
      <c r="B42" s="56"/>
      <c r="C42" s="3" t="s">
        <v>91</v>
      </c>
      <c r="D42" s="16">
        <v>1.2112481739977274</v>
      </c>
      <c r="E42" s="18">
        <v>168.02434669696476</v>
      </c>
    </row>
    <row r="43" spans="1:5" ht="12.75" customHeight="1">
      <c r="A43" s="83" t="s">
        <v>70</v>
      </c>
      <c r="B43" s="56"/>
      <c r="C43" s="3" t="s">
        <v>93</v>
      </c>
      <c r="D43" s="16">
        <v>3.633744521993183</v>
      </c>
      <c r="E43" s="18">
        <v>278.58708001947736</v>
      </c>
    </row>
    <row r="44" spans="1:5" ht="12.75" customHeight="1">
      <c r="A44" s="83" t="s">
        <v>71</v>
      </c>
      <c r="B44" s="56"/>
      <c r="C44" s="3" t="s">
        <v>91</v>
      </c>
      <c r="D44" s="16">
        <v>3.633744521993183</v>
      </c>
      <c r="E44" s="18">
        <v>230.40362765784775</v>
      </c>
    </row>
    <row r="45" spans="1:5" ht="12.75" customHeight="1">
      <c r="A45" s="83" t="s">
        <v>49</v>
      </c>
      <c r="B45" s="56"/>
      <c r="C45" s="3" t="s">
        <v>91</v>
      </c>
      <c r="D45" s="16">
        <v>164.72975166369096</v>
      </c>
      <c r="E45" s="18">
        <v>7001.014445706865</v>
      </c>
    </row>
    <row r="46" spans="1:5" ht="12.75" customHeight="1">
      <c r="A46" s="83" t="s">
        <v>22</v>
      </c>
      <c r="B46" s="56"/>
      <c r="C46" s="3" t="s">
        <v>93</v>
      </c>
      <c r="D46" s="16">
        <v>33.914948871936375</v>
      </c>
      <c r="E46" s="18">
        <v>55786.40869988638</v>
      </c>
    </row>
    <row r="47" spans="1:5" ht="12.75" customHeight="1">
      <c r="A47" s="83" t="s">
        <v>50</v>
      </c>
      <c r="B47" s="56"/>
      <c r="C47" s="3" t="s">
        <v>93</v>
      </c>
      <c r="D47" s="16">
        <v>26.647459827950005</v>
      </c>
      <c r="E47" s="18">
        <v>43832.16442136017</v>
      </c>
    </row>
    <row r="48" spans="1:5" ht="12.75" customHeight="1">
      <c r="A48" s="83" t="s">
        <v>51</v>
      </c>
      <c r="B48" s="56"/>
      <c r="C48" s="3" t="s">
        <v>93</v>
      </c>
      <c r="D48" s="16">
        <v>21.802467131959098</v>
      </c>
      <c r="E48" s="18">
        <v>35862.68438565168</v>
      </c>
    </row>
    <row r="49" spans="1:5" ht="12.75" customHeight="1">
      <c r="A49" s="83" t="s">
        <v>23</v>
      </c>
      <c r="B49" s="56"/>
      <c r="C49" s="3" t="s">
        <v>93</v>
      </c>
      <c r="D49" s="16">
        <v>11.143483200779094</v>
      </c>
      <c r="E49" s="18">
        <v>18329.818617107612</v>
      </c>
    </row>
    <row r="50" spans="1:5" ht="12.75" customHeight="1">
      <c r="A50" s="83" t="s">
        <v>24</v>
      </c>
      <c r="B50" s="56"/>
      <c r="C50" s="3" t="s">
        <v>90</v>
      </c>
      <c r="D50" s="16">
        <v>72.67489043986366</v>
      </c>
      <c r="E50" s="18">
        <v>5045.623843531894</v>
      </c>
    </row>
    <row r="51" spans="1:5" ht="12.75" customHeight="1">
      <c r="A51" s="83" t="s">
        <v>25</v>
      </c>
      <c r="B51" s="56"/>
      <c r="C51" s="3" t="s">
        <v>93</v>
      </c>
      <c r="D51" s="16">
        <v>48.44992695990911</v>
      </c>
      <c r="E51" s="18">
        <v>23777.043905210194</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195</v>
      </c>
      <c r="B56" s="77"/>
      <c r="C56" s="77"/>
      <c r="D56" s="78"/>
      <c r="E56" s="3">
        <v>38304</v>
      </c>
    </row>
    <row r="57" spans="1:5" ht="12.75" customHeight="1">
      <c r="A57" s="82" t="s">
        <v>177</v>
      </c>
      <c r="B57" s="77"/>
      <c r="C57" s="77"/>
      <c r="D57" s="78"/>
      <c r="E57" s="18">
        <v>220320</v>
      </c>
    </row>
    <row r="58" spans="1:5" ht="12.75">
      <c r="A58" s="82"/>
      <c r="B58" s="77"/>
      <c r="C58" s="77"/>
      <c r="D58" s="78"/>
      <c r="E58" s="18"/>
    </row>
    <row r="59" spans="1:5" ht="12.75">
      <c r="A59" s="83" t="s">
        <v>27</v>
      </c>
      <c r="B59" s="84"/>
      <c r="C59" s="84"/>
      <c r="D59" s="84"/>
      <c r="E59" s="18">
        <v>258624</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E69"/>
  <sheetViews>
    <sheetView workbookViewId="0" topLeftCell="A4">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98</v>
      </c>
      <c r="D4" s="63"/>
      <c r="E4" s="63"/>
    </row>
    <row r="5" spans="2:5" ht="12.75">
      <c r="B5" s="7" t="s">
        <v>62</v>
      </c>
      <c r="C5" s="63">
        <v>1975</v>
      </c>
      <c r="D5" s="63"/>
      <c r="E5" s="63"/>
    </row>
    <row r="6" spans="2:5" ht="12.75">
      <c r="B6" s="7" t="s">
        <v>57</v>
      </c>
      <c r="C6" s="63">
        <v>2669.2</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-9337.9</v>
      </c>
      <c r="C11" s="48">
        <v>154386.36</v>
      </c>
      <c r="D11" s="48">
        <v>-5693.22</v>
      </c>
      <c r="E11" s="18">
        <v>-15031.12</v>
      </c>
    </row>
    <row r="12" spans="1:5" ht="12.75">
      <c r="A12" s="3" t="s">
        <v>1</v>
      </c>
      <c r="B12" s="18">
        <v>264796.08</v>
      </c>
      <c r="C12" s="18">
        <v>632834.33</v>
      </c>
      <c r="D12" s="18">
        <v>85005.26</v>
      </c>
      <c r="E12" s="18">
        <v>349801.34</v>
      </c>
    </row>
    <row r="13" spans="1:5" ht="25.5">
      <c r="A13" s="3" t="s">
        <v>2</v>
      </c>
      <c r="B13" s="18">
        <v>229624.75</v>
      </c>
      <c r="C13" s="18">
        <v>561760.61</v>
      </c>
      <c r="D13" s="18">
        <v>41565.64</v>
      </c>
      <c r="E13" s="18">
        <v>271190.39</v>
      </c>
    </row>
    <row r="14" spans="1:5" ht="38.25">
      <c r="A14" s="3" t="s">
        <v>3</v>
      </c>
      <c r="B14" s="18"/>
      <c r="C14" s="18"/>
      <c r="D14" s="18"/>
      <c r="E14" s="18">
        <v>0</v>
      </c>
    </row>
    <row r="15" spans="1:5" ht="12.75">
      <c r="A15" s="3" t="s">
        <v>4</v>
      </c>
      <c r="B15" s="18">
        <v>278293.99059861456</v>
      </c>
      <c r="C15" s="18"/>
      <c r="D15" s="18">
        <v>54190.08</v>
      </c>
      <c r="E15" s="18">
        <v>332484.0705986146</v>
      </c>
    </row>
    <row r="16" spans="1:5" ht="12.75">
      <c r="A16" s="3" t="s">
        <v>5</v>
      </c>
      <c r="B16" s="18">
        <v>-22835.81059861454</v>
      </c>
      <c r="C16" s="18"/>
      <c r="D16" s="18">
        <v>25121.96</v>
      </c>
      <c r="E16" s="18">
        <v>2286.149401385461</v>
      </c>
    </row>
    <row r="17" spans="1:5" ht="12.75">
      <c r="A17" s="3" t="s">
        <v>32</v>
      </c>
      <c r="B17" s="18">
        <v>8.69</v>
      </c>
      <c r="C17" s="18"/>
      <c r="D17" s="18"/>
      <c r="E17" s="18">
        <v>8.69</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18791.54</v>
      </c>
    </row>
    <row r="24" spans="1:5" ht="51">
      <c r="A24" s="5" t="s">
        <v>12</v>
      </c>
      <c r="B24" s="3" t="s">
        <v>34</v>
      </c>
      <c r="C24" s="4" t="s">
        <v>61</v>
      </c>
      <c r="D24" s="3"/>
      <c r="E24" s="18">
        <v>149.84</v>
      </c>
    </row>
    <row r="25" spans="1:5" ht="12.75">
      <c r="A25" s="5" t="s">
        <v>13</v>
      </c>
      <c r="B25" s="3" t="s">
        <v>59</v>
      </c>
      <c r="C25" s="4" t="s">
        <v>61</v>
      </c>
      <c r="D25" s="3"/>
      <c r="E25" s="18">
        <v>2576.03</v>
      </c>
    </row>
    <row r="26" spans="1:5" ht="25.5">
      <c r="A26" s="5" t="s">
        <v>14</v>
      </c>
      <c r="B26" s="3" t="s">
        <v>35</v>
      </c>
      <c r="C26" s="4" t="s">
        <v>61</v>
      </c>
      <c r="D26" s="3">
        <v>6158.8</v>
      </c>
      <c r="E26" s="18">
        <v>60442</v>
      </c>
    </row>
    <row r="27" spans="1:5" ht="12.75">
      <c r="A27" s="5" t="s">
        <v>44</v>
      </c>
      <c r="B27" s="3" t="s">
        <v>15</v>
      </c>
      <c r="C27" s="4" t="s">
        <v>61</v>
      </c>
      <c r="D27" s="3">
        <v>301.4</v>
      </c>
      <c r="E27" s="18">
        <v>20189</v>
      </c>
    </row>
    <row r="28" spans="1:5" ht="25.5">
      <c r="A28" s="5" t="s">
        <v>36</v>
      </c>
      <c r="B28" s="3" t="s">
        <v>16</v>
      </c>
      <c r="C28" s="4" t="s">
        <v>61</v>
      </c>
      <c r="D28" s="3"/>
      <c r="E28" s="18">
        <v>10.95</v>
      </c>
    </row>
    <row r="29" spans="1:5" ht="25.5">
      <c r="A29" s="5" t="s">
        <v>37</v>
      </c>
      <c r="B29" s="3" t="s">
        <v>38</v>
      </c>
      <c r="C29" s="4" t="s">
        <v>61</v>
      </c>
      <c r="D29" s="3"/>
      <c r="E29" s="18">
        <v>4508.38</v>
      </c>
    </row>
    <row r="30" spans="1:5" ht="63.75">
      <c r="A30" s="5" t="s">
        <v>39</v>
      </c>
      <c r="B30" s="3" t="s">
        <v>40</v>
      </c>
      <c r="C30" s="4" t="s">
        <v>60</v>
      </c>
      <c r="D30" s="16">
        <v>21.3536</v>
      </c>
      <c r="E30" s="18">
        <v>14151.351659606995</v>
      </c>
    </row>
    <row r="31" spans="1:5" ht="76.5">
      <c r="A31" s="11" t="s">
        <v>17</v>
      </c>
      <c r="B31" s="11" t="s">
        <v>18</v>
      </c>
      <c r="C31" s="12" t="s">
        <v>61</v>
      </c>
      <c r="D31" s="10"/>
      <c r="E31" s="49">
        <v>56589.55</v>
      </c>
    </row>
    <row r="32" spans="1:5" ht="25.5">
      <c r="A32" s="5" t="s">
        <v>41</v>
      </c>
      <c r="B32" s="3" t="s">
        <v>42</v>
      </c>
      <c r="C32" s="4" t="s">
        <v>61</v>
      </c>
      <c r="D32" s="19">
        <v>26.553502521061198</v>
      </c>
      <c r="E32" s="18">
        <v>1618.072614939971</v>
      </c>
    </row>
    <row r="33" spans="1:5" ht="37.5" customHeight="1">
      <c r="A33" s="5" t="s">
        <v>43</v>
      </c>
      <c r="B33" s="3" t="s">
        <v>19</v>
      </c>
      <c r="C33" s="4" t="s">
        <v>61</v>
      </c>
      <c r="D33" s="19">
        <v>1942.6682473748951</v>
      </c>
      <c r="E33" s="18">
        <v>17728.91</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9.782869349864653</v>
      </c>
      <c r="E36" s="18">
        <v>753.5534627286102</v>
      </c>
    </row>
    <row r="37" spans="1:5" ht="12.75" customHeight="1">
      <c r="A37" s="83" t="s">
        <v>21</v>
      </c>
      <c r="B37" s="56"/>
      <c r="C37" s="3"/>
      <c r="D37" s="16"/>
      <c r="E37" s="18"/>
    </row>
    <row r="38" spans="1:5" ht="12.75" customHeight="1">
      <c r="A38" s="83" t="s">
        <v>68</v>
      </c>
      <c r="B38" s="56"/>
      <c r="C38" s="3" t="s">
        <v>91</v>
      </c>
      <c r="D38" s="16">
        <v>9.433481158798058</v>
      </c>
      <c r="E38" s="18">
        <v>948.9383269368712</v>
      </c>
    </row>
    <row r="39" spans="1:5" ht="12.75" customHeight="1">
      <c r="A39" s="83" t="s">
        <v>46</v>
      </c>
      <c r="B39" s="56"/>
      <c r="C39" s="3" t="s">
        <v>90</v>
      </c>
      <c r="D39" s="16">
        <v>1.4324915833730385</v>
      </c>
      <c r="E39" s="18">
        <v>373.5169395416538</v>
      </c>
    </row>
    <row r="40" spans="1:5" ht="12.75" customHeight="1">
      <c r="A40" s="83" t="s">
        <v>47</v>
      </c>
      <c r="B40" s="56"/>
      <c r="C40" s="3" t="s">
        <v>90</v>
      </c>
      <c r="D40" s="16">
        <v>0.9782849373471756</v>
      </c>
      <c r="E40" s="18">
        <v>1350.1757255577488</v>
      </c>
    </row>
    <row r="41" spans="1:5" ht="12.75" customHeight="1">
      <c r="A41" s="83" t="s">
        <v>69</v>
      </c>
      <c r="B41" s="56"/>
      <c r="C41" s="3" t="s">
        <v>89</v>
      </c>
      <c r="D41" s="16">
        <v>1.6770633171196547</v>
      </c>
      <c r="E41" s="18">
        <v>156.17652140676785</v>
      </c>
    </row>
    <row r="42" spans="1:5" ht="12.75" customHeight="1">
      <c r="A42" s="83" t="s">
        <v>48</v>
      </c>
      <c r="B42" s="56"/>
      <c r="C42" s="3" t="s">
        <v>91</v>
      </c>
      <c r="D42" s="16">
        <v>0.3493881910665947</v>
      </c>
      <c r="E42" s="18">
        <v>48.46712986475802</v>
      </c>
    </row>
    <row r="43" spans="1:5" ht="12.75" customHeight="1">
      <c r="A43" s="83" t="s">
        <v>70</v>
      </c>
      <c r="B43" s="56"/>
      <c r="C43" s="3" t="s">
        <v>93</v>
      </c>
      <c r="D43" s="16">
        <v>1.0481645731997842</v>
      </c>
      <c r="E43" s="18">
        <v>80.35928394531679</v>
      </c>
    </row>
    <row r="44" spans="1:5" ht="12.75" customHeight="1">
      <c r="A44" s="83" t="s">
        <v>71</v>
      </c>
      <c r="B44" s="56"/>
      <c r="C44" s="3" t="s">
        <v>91</v>
      </c>
      <c r="D44" s="16">
        <v>1.0481645731997842</v>
      </c>
      <c r="E44" s="18">
        <v>66.46062170468765</v>
      </c>
    </row>
    <row r="45" spans="1:5" ht="12.75" customHeight="1">
      <c r="A45" s="83" t="s">
        <v>49</v>
      </c>
      <c r="B45" s="56"/>
      <c r="C45" s="3" t="s">
        <v>91</v>
      </c>
      <c r="D45" s="16">
        <v>47.516793985056886</v>
      </c>
      <c r="E45" s="18">
        <v>2019.4637443649174</v>
      </c>
    </row>
    <row r="46" spans="1:5" ht="12.75" customHeight="1">
      <c r="A46" s="83" t="s">
        <v>22</v>
      </c>
      <c r="B46" s="56"/>
      <c r="C46" s="3" t="s">
        <v>93</v>
      </c>
      <c r="D46" s="16">
        <v>9.782869349864653</v>
      </c>
      <c r="E46" s="18">
        <v>16091.75794042651</v>
      </c>
    </row>
    <row r="47" spans="1:5" ht="12.75" customHeight="1">
      <c r="A47" s="83" t="s">
        <v>50</v>
      </c>
      <c r="B47" s="56"/>
      <c r="C47" s="3" t="s">
        <v>93</v>
      </c>
      <c r="D47" s="16">
        <v>7.686540203465084</v>
      </c>
      <c r="E47" s="18">
        <v>12643.520103041505</v>
      </c>
    </row>
    <row r="48" spans="1:5" ht="12.75" customHeight="1">
      <c r="A48" s="83" t="s">
        <v>51</v>
      </c>
      <c r="B48" s="56"/>
      <c r="C48" s="3" t="s">
        <v>93</v>
      </c>
      <c r="D48" s="16">
        <v>6.2889874391987055</v>
      </c>
      <c r="E48" s="18">
        <v>10344.699536627379</v>
      </c>
    </row>
    <row r="49" spans="1:5" ht="12.75" customHeight="1">
      <c r="A49" s="83" t="s">
        <v>23</v>
      </c>
      <c r="B49" s="56"/>
      <c r="C49" s="3" t="s">
        <v>93</v>
      </c>
      <c r="D49" s="16">
        <v>3.214371357812672</v>
      </c>
      <c r="E49" s="18">
        <v>5287.291495410778</v>
      </c>
    </row>
    <row r="50" spans="1:5" ht="12.75" customHeight="1">
      <c r="A50" s="83" t="s">
        <v>24</v>
      </c>
      <c r="B50" s="56"/>
      <c r="C50" s="3" t="s">
        <v>90</v>
      </c>
      <c r="D50" s="16">
        <v>20.963291463995684</v>
      </c>
      <c r="E50" s="18">
        <v>1455.4254242346497</v>
      </c>
    </row>
    <row r="51" spans="1:5" ht="12.75" customHeight="1">
      <c r="A51" s="83" t="s">
        <v>25</v>
      </c>
      <c r="B51" s="56"/>
      <c r="C51" s="3" t="s">
        <v>93</v>
      </c>
      <c r="D51" s="16">
        <v>13.97552764266379</v>
      </c>
      <c r="E51" s="18">
        <v>6858.5600682754675</v>
      </c>
    </row>
    <row r="52" spans="1:5" ht="12.75" customHeight="1">
      <c r="A52" s="83" t="s">
        <v>52</v>
      </c>
      <c r="B52" s="56"/>
      <c r="C52" s="3"/>
      <c r="D52" s="16"/>
      <c r="E52" s="3">
        <v>23060</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196</v>
      </c>
      <c r="B56" s="77"/>
      <c r="C56" s="77"/>
      <c r="D56" s="78"/>
      <c r="E56" s="3">
        <v>54190.08</v>
      </c>
    </row>
    <row r="57" spans="1:5" ht="12.75" customHeight="1">
      <c r="A57" s="82"/>
      <c r="B57" s="77"/>
      <c r="C57" s="77"/>
      <c r="D57" s="78"/>
      <c r="E57" s="18"/>
    </row>
    <row r="58" spans="1:5" ht="12.75">
      <c r="A58" s="82"/>
      <c r="B58" s="77"/>
      <c r="C58" s="77"/>
      <c r="D58" s="78"/>
      <c r="E58" s="18"/>
    </row>
    <row r="59" spans="1:5" ht="12.75">
      <c r="A59" s="83" t="s">
        <v>27</v>
      </c>
      <c r="B59" s="84"/>
      <c r="C59" s="84"/>
      <c r="D59" s="84"/>
      <c r="E59" s="18">
        <v>54190.08</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E69"/>
  <sheetViews>
    <sheetView workbookViewId="0" topLeftCell="A10">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99</v>
      </c>
      <c r="D4" s="63"/>
      <c r="E4" s="63"/>
    </row>
    <row r="5" spans="2:5" ht="12.75">
      <c r="B5" s="7" t="s">
        <v>62</v>
      </c>
      <c r="C5" s="63">
        <v>1979</v>
      </c>
      <c r="D5" s="63"/>
      <c r="E5" s="63"/>
    </row>
    <row r="6" spans="2:5" ht="12.75">
      <c r="B6" s="7" t="s">
        <v>57</v>
      </c>
      <c r="C6" s="63">
        <v>4615.2</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67730.48</v>
      </c>
      <c r="C11" s="48">
        <v>267649.25</v>
      </c>
      <c r="D11" s="48">
        <v>-5640.33</v>
      </c>
      <c r="E11" s="18">
        <v>62090.15</v>
      </c>
    </row>
    <row r="12" spans="1:5" ht="12.75">
      <c r="A12" s="3" t="s">
        <v>1</v>
      </c>
      <c r="B12" s="18">
        <v>457018.45</v>
      </c>
      <c r="C12" s="18">
        <v>1109882.02</v>
      </c>
      <c r="D12" s="18">
        <v>149844.5</v>
      </c>
      <c r="E12" s="18">
        <v>606862.95</v>
      </c>
    </row>
    <row r="13" spans="1:5" ht="25.5">
      <c r="A13" s="3" t="s">
        <v>2</v>
      </c>
      <c r="B13" s="18">
        <v>609141.94</v>
      </c>
      <c r="C13" s="18">
        <v>981735.59</v>
      </c>
      <c r="D13" s="18">
        <v>121788.91</v>
      </c>
      <c r="E13" s="18">
        <v>730930.85</v>
      </c>
    </row>
    <row r="14" spans="1:5" ht="38.25">
      <c r="A14" s="3" t="s">
        <v>3</v>
      </c>
      <c r="B14" s="18">
        <v>231301.11</v>
      </c>
      <c r="C14" s="18"/>
      <c r="D14" s="18">
        <v>40315.99</v>
      </c>
      <c r="E14" s="18">
        <v>271617.1</v>
      </c>
    </row>
    <row r="15" spans="1:5" ht="12.75">
      <c r="A15" s="3" t="s">
        <v>4</v>
      </c>
      <c r="B15" s="18">
        <v>909668.5714321618</v>
      </c>
      <c r="C15" s="18"/>
      <c r="D15" s="18">
        <v>125753.78</v>
      </c>
      <c r="E15" s="18">
        <v>1035422.3514321619</v>
      </c>
    </row>
    <row r="16" spans="1:5" ht="12.75">
      <c r="A16" s="3" t="s">
        <v>5</v>
      </c>
      <c r="B16" s="18">
        <v>-153618.5314321618</v>
      </c>
      <c r="C16" s="18"/>
      <c r="D16" s="18">
        <v>58766.38</v>
      </c>
      <c r="E16" s="18">
        <v>-94852.1514321618</v>
      </c>
    </row>
    <row r="17" spans="1:5" ht="12.75">
      <c r="A17" s="3" t="s">
        <v>32</v>
      </c>
      <c r="B17" s="18">
        <v>16.43</v>
      </c>
      <c r="C17" s="18"/>
      <c r="D17" s="18"/>
      <c r="E17" s="18">
        <v>16.43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32491.65</v>
      </c>
    </row>
    <row r="24" spans="1:5" ht="51">
      <c r="A24" s="5" t="s">
        <v>12</v>
      </c>
      <c r="B24" s="3" t="s">
        <v>34</v>
      </c>
      <c r="C24" s="4" t="s">
        <v>61</v>
      </c>
      <c r="D24" s="3"/>
      <c r="E24" s="18">
        <v>259.08</v>
      </c>
    </row>
    <row r="25" spans="1:5" ht="12.75">
      <c r="A25" s="5" t="s">
        <v>13</v>
      </c>
      <c r="B25" s="3" t="s">
        <v>59</v>
      </c>
      <c r="C25" s="4" t="s">
        <v>61</v>
      </c>
      <c r="D25" s="3"/>
      <c r="E25" s="18">
        <v>4454.1</v>
      </c>
    </row>
    <row r="26" spans="1:5" ht="25.5">
      <c r="A26" s="5" t="s">
        <v>14</v>
      </c>
      <c r="B26" s="3" t="s">
        <v>35</v>
      </c>
      <c r="C26" s="4" t="s">
        <v>61</v>
      </c>
      <c r="D26" s="3">
        <v>6909.1</v>
      </c>
      <c r="E26" s="18">
        <v>248561</v>
      </c>
    </row>
    <row r="27" spans="1:5" ht="12.75">
      <c r="A27" s="5" t="s">
        <v>44</v>
      </c>
      <c r="B27" s="3" t="s">
        <v>15</v>
      </c>
      <c r="C27" s="4" t="s">
        <v>61</v>
      </c>
      <c r="D27" s="3">
        <v>614.2</v>
      </c>
      <c r="E27" s="18">
        <v>41143</v>
      </c>
    </row>
    <row r="28" spans="1:5" ht="25.5">
      <c r="A28" s="5" t="s">
        <v>36</v>
      </c>
      <c r="B28" s="3" t="s">
        <v>16</v>
      </c>
      <c r="C28" s="4" t="s">
        <v>61</v>
      </c>
      <c r="D28" s="3"/>
      <c r="E28" s="18">
        <v>18.93</v>
      </c>
    </row>
    <row r="29" spans="1:5" ht="25.5">
      <c r="A29" s="5" t="s">
        <v>37</v>
      </c>
      <c r="B29" s="3" t="s">
        <v>38</v>
      </c>
      <c r="C29" s="4" t="s">
        <v>61</v>
      </c>
      <c r="D29" s="3"/>
      <c r="E29" s="18">
        <v>7795.24</v>
      </c>
    </row>
    <row r="30" spans="1:5" ht="63.75">
      <c r="A30" s="5" t="s">
        <v>39</v>
      </c>
      <c r="B30" s="3" t="s">
        <v>40</v>
      </c>
      <c r="C30" s="4" t="s">
        <v>60</v>
      </c>
      <c r="D30" s="16">
        <v>36.9216</v>
      </c>
      <c r="E30" s="18">
        <v>24468.499243000977</v>
      </c>
    </row>
    <row r="31" spans="1:5" ht="76.5">
      <c r="A31" s="11" t="s">
        <v>17</v>
      </c>
      <c r="B31" s="11" t="s">
        <v>18</v>
      </c>
      <c r="C31" s="12" t="s">
        <v>61</v>
      </c>
      <c r="D31" s="10"/>
      <c r="E31" s="49">
        <v>97846.58</v>
      </c>
    </row>
    <row r="32" spans="1:5" ht="25.5">
      <c r="A32" s="5" t="s">
        <v>41</v>
      </c>
      <c r="B32" s="3" t="s">
        <v>42</v>
      </c>
      <c r="C32" s="4" t="s">
        <v>61</v>
      </c>
      <c r="D32" s="19">
        <v>45.91252990978632</v>
      </c>
      <c r="E32" s="18">
        <v>2797.7404212763954</v>
      </c>
    </row>
    <row r="33" spans="1:5" ht="36.75" customHeight="1">
      <c r="A33" s="5" t="s">
        <v>43</v>
      </c>
      <c r="B33" s="3" t="s">
        <v>19</v>
      </c>
      <c r="C33" s="4" t="s">
        <v>61</v>
      </c>
      <c r="D33" s="19">
        <v>3358.9849000766585</v>
      </c>
      <c r="E33" s="18">
        <v>30654.3</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16.915142598342328</v>
      </c>
      <c r="E36" s="18">
        <v>1302.9371876161704</v>
      </c>
    </row>
    <row r="37" spans="1:5" ht="12.75" customHeight="1">
      <c r="A37" s="83" t="s">
        <v>21</v>
      </c>
      <c r="B37" s="56"/>
      <c r="C37" s="3"/>
      <c r="D37" s="16"/>
      <c r="E37" s="18"/>
    </row>
    <row r="38" spans="1:5" ht="12.75" customHeight="1">
      <c r="A38" s="83" t="s">
        <v>68</v>
      </c>
      <c r="B38" s="56"/>
      <c r="C38" s="3" t="s">
        <v>91</v>
      </c>
      <c r="D38" s="16">
        <v>16.311030362687248</v>
      </c>
      <c r="E38" s="18">
        <v>1640.7688320392058</v>
      </c>
    </row>
    <row r="39" spans="1:5" ht="12.75" customHeight="1">
      <c r="A39" s="83" t="s">
        <v>46</v>
      </c>
      <c r="B39" s="56"/>
      <c r="C39" s="3" t="s">
        <v>90</v>
      </c>
      <c r="D39" s="16">
        <v>2.4768601661858414</v>
      </c>
      <c r="E39" s="18">
        <v>645.8322266494233</v>
      </c>
    </row>
    <row r="40" spans="1:5" ht="12.75" customHeight="1">
      <c r="A40" s="83" t="s">
        <v>47</v>
      </c>
      <c r="B40" s="56"/>
      <c r="C40" s="3" t="s">
        <v>90</v>
      </c>
      <c r="D40" s="16">
        <v>1.6915108058012458</v>
      </c>
      <c r="E40" s="18">
        <v>2334.5313234655036</v>
      </c>
    </row>
    <row r="41" spans="1:5" ht="12.75" customHeight="1">
      <c r="A41" s="83" t="s">
        <v>69</v>
      </c>
      <c r="B41" s="56"/>
      <c r="C41" s="3" t="s">
        <v>89</v>
      </c>
      <c r="D41" s="16">
        <v>2.8997387311443994</v>
      </c>
      <c r="E41" s="18">
        <v>270.0381693378222</v>
      </c>
    </row>
    <row r="42" spans="1:5" ht="12.75" customHeight="1">
      <c r="A42" s="83" t="s">
        <v>48</v>
      </c>
      <c r="B42" s="56"/>
      <c r="C42" s="3" t="s">
        <v>91</v>
      </c>
      <c r="D42" s="16">
        <v>0.6041122356550831</v>
      </c>
      <c r="E42" s="18">
        <v>83.80244933007313</v>
      </c>
    </row>
    <row r="43" spans="1:5" ht="12.75" customHeight="1">
      <c r="A43" s="83" t="s">
        <v>70</v>
      </c>
      <c r="B43" s="56"/>
      <c r="C43" s="3" t="s">
        <v>93</v>
      </c>
      <c r="D43" s="16">
        <v>1.8123367069652496</v>
      </c>
      <c r="E43" s="18">
        <v>138.94581420066913</v>
      </c>
    </row>
    <row r="44" spans="1:5" ht="12.75" customHeight="1">
      <c r="A44" s="83" t="s">
        <v>71</v>
      </c>
      <c r="B44" s="56"/>
      <c r="C44" s="3" t="s">
        <v>91</v>
      </c>
      <c r="D44" s="16">
        <v>1.8123367069652496</v>
      </c>
      <c r="E44" s="18">
        <v>114.91422946630993</v>
      </c>
    </row>
    <row r="45" spans="1:5" ht="12.75" customHeight="1">
      <c r="A45" s="83" t="s">
        <v>49</v>
      </c>
      <c r="B45" s="56"/>
      <c r="C45" s="3" t="s">
        <v>91</v>
      </c>
      <c r="D45" s="16">
        <v>82.15926404909132</v>
      </c>
      <c r="E45" s="18">
        <v>3491.768722086381</v>
      </c>
    </row>
    <row r="46" spans="1:5" ht="12.75" customHeight="1">
      <c r="A46" s="83" t="s">
        <v>22</v>
      </c>
      <c r="B46" s="56"/>
      <c r="C46" s="3" t="s">
        <v>93</v>
      </c>
      <c r="D46" s="16">
        <v>16.915142598342328</v>
      </c>
      <c r="E46" s="18">
        <v>27823.57307307674</v>
      </c>
    </row>
    <row r="47" spans="1:5" ht="12.75" customHeight="1">
      <c r="A47" s="83" t="s">
        <v>50</v>
      </c>
      <c r="B47" s="56"/>
      <c r="C47" s="3" t="s">
        <v>93</v>
      </c>
      <c r="D47" s="16">
        <v>13.29046918441183</v>
      </c>
      <c r="E47" s="18">
        <v>21861.37193899189</v>
      </c>
    </row>
    <row r="48" spans="1:5" ht="12.75" customHeight="1">
      <c r="A48" s="83" t="s">
        <v>51</v>
      </c>
      <c r="B48" s="56"/>
      <c r="C48" s="3" t="s">
        <v>93</v>
      </c>
      <c r="D48" s="16">
        <v>10.874020241791497</v>
      </c>
      <c r="E48" s="18">
        <v>17886.57923776513</v>
      </c>
    </row>
    <row r="49" spans="1:5" ht="12.75" customHeight="1">
      <c r="A49" s="83" t="s">
        <v>23</v>
      </c>
      <c r="B49" s="56"/>
      <c r="C49" s="3" t="s">
        <v>93</v>
      </c>
      <c r="D49" s="16">
        <v>5.5578325680267655</v>
      </c>
      <c r="E49" s="18">
        <v>9142.030462168374</v>
      </c>
    </row>
    <row r="50" spans="1:5" ht="12.75" customHeight="1">
      <c r="A50" s="83" t="s">
        <v>24</v>
      </c>
      <c r="B50" s="56"/>
      <c r="C50" s="3" t="s">
        <v>90</v>
      </c>
      <c r="D50" s="16">
        <v>36.24673413930499</v>
      </c>
      <c r="E50" s="18">
        <v>51859.51409333424</v>
      </c>
    </row>
    <row r="51" spans="1:5" ht="12.75" customHeight="1">
      <c r="A51" s="83" t="s">
        <v>25</v>
      </c>
      <c r="B51" s="56"/>
      <c r="C51" s="3" t="s">
        <v>93</v>
      </c>
      <c r="D51" s="16">
        <v>24.16448942620333</v>
      </c>
      <c r="E51" s="18">
        <v>11858.844008356415</v>
      </c>
    </row>
    <row r="52" spans="1:5" ht="12.75" customHeight="1">
      <c r="A52" s="83" t="s">
        <v>52</v>
      </c>
      <c r="B52" s="56"/>
      <c r="C52" s="3"/>
      <c r="D52" s="16"/>
      <c r="E52" s="3">
        <v>268723</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197</v>
      </c>
      <c r="B56" s="77"/>
      <c r="C56" s="77"/>
      <c r="D56" s="78"/>
      <c r="E56" s="3">
        <v>125753.78</v>
      </c>
    </row>
    <row r="57" spans="1:5" ht="12.75" customHeight="1">
      <c r="A57" s="82"/>
      <c r="B57" s="77"/>
      <c r="C57" s="77"/>
      <c r="D57" s="78"/>
      <c r="E57" s="18"/>
    </row>
    <row r="58" spans="1:5" ht="12.75">
      <c r="A58" s="82"/>
      <c r="B58" s="77"/>
      <c r="C58" s="77"/>
      <c r="D58" s="78"/>
      <c r="E58" s="18"/>
    </row>
    <row r="59" spans="1:5" ht="12.75">
      <c r="A59" s="83" t="s">
        <v>27</v>
      </c>
      <c r="B59" s="84"/>
      <c r="C59" s="84"/>
      <c r="D59" s="84"/>
      <c r="E59" s="18">
        <v>125753.78</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69"/>
  <sheetViews>
    <sheetView workbookViewId="0" topLeftCell="A40">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14" customWidth="1"/>
    <col min="5" max="5" width="12.00390625" style="14"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80</v>
      </c>
      <c r="D4" s="63"/>
      <c r="E4" s="63"/>
    </row>
    <row r="5" spans="2:5" ht="12.75">
      <c r="B5" s="7" t="s">
        <v>62</v>
      </c>
      <c r="C5" s="63">
        <v>1973</v>
      </c>
      <c r="D5" s="63"/>
      <c r="E5" s="63"/>
    </row>
    <row r="6" spans="2:5" ht="12.75">
      <c r="B6" s="7" t="s">
        <v>57</v>
      </c>
      <c r="C6" s="88">
        <v>5038.5</v>
      </c>
      <c r="D6" s="88"/>
      <c r="E6" s="88"/>
    </row>
    <row r="7" spans="2:5" ht="12.75">
      <c r="B7" s="7" t="s">
        <v>58</v>
      </c>
      <c r="C7" s="62">
        <v>5</v>
      </c>
      <c r="D7" s="62"/>
      <c r="E7" s="62"/>
    </row>
    <row r="8" spans="2:5" ht="12.75">
      <c r="B8" s="7" t="s">
        <v>63</v>
      </c>
      <c r="C8" s="62" t="s">
        <v>77</v>
      </c>
      <c r="D8" s="62"/>
      <c r="E8" s="62"/>
    </row>
    <row r="9" spans="2:5" ht="12.75">
      <c r="B9" s="8"/>
      <c r="C9" s="8"/>
      <c r="D9" s="13"/>
      <c r="E9" s="13"/>
    </row>
    <row r="10" spans="1:5" ht="38.25">
      <c r="A10" s="4" t="s">
        <v>75</v>
      </c>
      <c r="B10" s="4" t="s">
        <v>28</v>
      </c>
      <c r="C10" s="4" t="s">
        <v>29</v>
      </c>
      <c r="D10" s="15" t="s">
        <v>30</v>
      </c>
      <c r="E10" s="15" t="s">
        <v>0</v>
      </c>
    </row>
    <row r="11" spans="1:5" ht="12.75">
      <c r="A11" s="3" t="s">
        <v>31</v>
      </c>
      <c r="B11" s="18">
        <v>-41989.13</v>
      </c>
      <c r="C11" s="48">
        <v>243665.56</v>
      </c>
      <c r="D11" s="48">
        <v>8343.77</v>
      </c>
      <c r="E11" s="18">
        <v>-33645.36</v>
      </c>
    </row>
    <row r="12" spans="1:5" ht="12.75">
      <c r="A12" s="3" t="s">
        <v>1</v>
      </c>
      <c r="B12" s="18">
        <v>497202.65</v>
      </c>
      <c r="C12" s="18">
        <v>1186441</v>
      </c>
      <c r="D12" s="18">
        <v>138836.49</v>
      </c>
      <c r="E12" s="18">
        <v>636039.14</v>
      </c>
    </row>
    <row r="13" spans="1:5" ht="25.5">
      <c r="A13" s="3" t="s">
        <v>2</v>
      </c>
      <c r="B13" s="18">
        <v>548454.07</v>
      </c>
      <c r="C13" s="18">
        <v>1063015.68</v>
      </c>
      <c r="D13" s="18">
        <v>113696.39</v>
      </c>
      <c r="E13" s="18">
        <v>662150.46</v>
      </c>
    </row>
    <row r="14" spans="1:5" ht="38.25">
      <c r="A14" s="3" t="s">
        <v>3</v>
      </c>
      <c r="B14" s="18">
        <v>115923.67</v>
      </c>
      <c r="C14" s="18"/>
      <c r="D14" s="18">
        <v>20206.53</v>
      </c>
      <c r="E14" s="18">
        <v>136130.2</v>
      </c>
    </row>
    <row r="15" spans="1:5" ht="12.75">
      <c r="A15" s="3" t="s">
        <v>4</v>
      </c>
      <c r="B15" s="18">
        <v>514835.32410576945</v>
      </c>
      <c r="C15" s="18"/>
      <c r="D15" s="18">
        <v>111752</v>
      </c>
      <c r="E15" s="18">
        <v>626587.3241057694</v>
      </c>
    </row>
    <row r="16" spans="1:5" ht="12.75">
      <c r="A16" s="3" t="s">
        <v>5</v>
      </c>
      <c r="B16" s="18">
        <v>56301.86589423061</v>
      </c>
      <c r="C16" s="18"/>
      <c r="D16" s="18">
        <v>55634.79</v>
      </c>
      <c r="E16" s="18">
        <v>111936.65589423061</v>
      </c>
    </row>
    <row r="17" spans="1:5" ht="12.75">
      <c r="A17" s="3" t="s">
        <v>32</v>
      </c>
      <c r="B17" s="18">
        <v>8.52</v>
      </c>
      <c r="C17" s="18"/>
      <c r="D17" s="18"/>
      <c r="E17" s="18">
        <v>8.52</v>
      </c>
    </row>
    <row r="18" ht="12.75">
      <c r="A18" s="1"/>
    </row>
    <row r="19" ht="12.75">
      <c r="A19" s="2"/>
    </row>
    <row r="20" spans="1:5" ht="12.75" customHeight="1">
      <c r="A20" s="68" t="s">
        <v>74</v>
      </c>
      <c r="B20" s="74" t="s">
        <v>6</v>
      </c>
      <c r="C20" s="68" t="s">
        <v>33</v>
      </c>
      <c r="D20" s="87" t="s">
        <v>7</v>
      </c>
      <c r="E20" s="87" t="s">
        <v>8</v>
      </c>
    </row>
    <row r="21" spans="1:5" ht="12.75">
      <c r="A21" s="68"/>
      <c r="B21" s="74"/>
      <c r="C21" s="68"/>
      <c r="D21" s="87"/>
      <c r="E21" s="87"/>
    </row>
    <row r="22" spans="1:5" ht="12.75" customHeight="1">
      <c r="A22" s="85" t="s">
        <v>9</v>
      </c>
      <c r="B22" s="58"/>
      <c r="C22" s="58"/>
      <c r="D22" s="58"/>
      <c r="E22" s="86"/>
    </row>
    <row r="23" spans="1:5" ht="38.25">
      <c r="A23" s="5" t="s">
        <v>10</v>
      </c>
      <c r="B23" s="3" t="s">
        <v>11</v>
      </c>
      <c r="C23" s="4" t="s">
        <v>61</v>
      </c>
      <c r="D23" s="16">
        <v>0</v>
      </c>
      <c r="E23" s="18">
        <v>35471.74</v>
      </c>
    </row>
    <row r="24" spans="1:5" ht="51">
      <c r="A24" s="5" t="s">
        <v>12</v>
      </c>
      <c r="B24" s="3" t="s">
        <v>34</v>
      </c>
      <c r="C24" s="4" t="s">
        <v>61</v>
      </c>
      <c r="D24" s="16"/>
      <c r="E24" s="18">
        <v>282.85</v>
      </c>
    </row>
    <row r="25" spans="1:5" ht="12.75">
      <c r="A25" s="5" t="s">
        <v>13</v>
      </c>
      <c r="B25" s="3" t="s">
        <v>59</v>
      </c>
      <c r="C25" s="4" t="s">
        <v>61</v>
      </c>
      <c r="D25" s="16"/>
      <c r="E25" s="18">
        <v>4862.63</v>
      </c>
    </row>
    <row r="26" spans="1:5" ht="25.5">
      <c r="A26" s="5" t="s">
        <v>14</v>
      </c>
      <c r="B26" s="3" t="s">
        <v>35</v>
      </c>
      <c r="C26" s="4" t="s">
        <v>61</v>
      </c>
      <c r="D26" s="16">
        <v>7165.8</v>
      </c>
      <c r="E26" s="18">
        <v>144654</v>
      </c>
    </row>
    <row r="27" spans="1:5" ht="12.75">
      <c r="A27" s="5" t="s">
        <v>44</v>
      </c>
      <c r="B27" s="3" t="s">
        <v>15</v>
      </c>
      <c r="C27" s="4" t="s">
        <v>61</v>
      </c>
      <c r="D27" s="16">
        <v>606</v>
      </c>
      <c r="E27" s="18">
        <v>40593</v>
      </c>
    </row>
    <row r="28" spans="1:5" ht="25.5">
      <c r="A28" s="5" t="s">
        <v>36</v>
      </c>
      <c r="B28" s="3" t="s">
        <v>16</v>
      </c>
      <c r="C28" s="4" t="s">
        <v>61</v>
      </c>
      <c r="D28" s="16"/>
      <c r="E28" s="18">
        <v>20.67</v>
      </c>
    </row>
    <row r="29" spans="1:5" ht="25.5">
      <c r="A29" s="5" t="s">
        <v>37</v>
      </c>
      <c r="B29" s="3" t="s">
        <v>38</v>
      </c>
      <c r="C29" s="4" t="s">
        <v>61</v>
      </c>
      <c r="D29" s="16"/>
      <c r="E29" s="18">
        <v>8510.21</v>
      </c>
    </row>
    <row r="30" spans="1:5" ht="63.75">
      <c r="A30" s="5" t="s">
        <v>39</v>
      </c>
      <c r="B30" s="3" t="s">
        <v>40</v>
      </c>
      <c r="C30" s="4" t="s">
        <v>60</v>
      </c>
      <c r="D30" s="16">
        <v>40.308</v>
      </c>
      <c r="E30" s="18">
        <v>26712.717419799883</v>
      </c>
    </row>
    <row r="31" spans="1:5" ht="76.5">
      <c r="A31" s="11" t="s">
        <v>17</v>
      </c>
      <c r="B31" s="11" t="s">
        <v>18</v>
      </c>
      <c r="C31" s="12" t="s">
        <v>61</v>
      </c>
      <c r="D31" s="17"/>
      <c r="E31" s="49">
        <v>106820.94</v>
      </c>
    </row>
    <row r="32" spans="1:5" ht="25.5">
      <c r="A32" s="5" t="s">
        <v>41</v>
      </c>
      <c r="B32" s="3" t="s">
        <v>42</v>
      </c>
      <c r="C32" s="4" t="s">
        <v>61</v>
      </c>
      <c r="D32" s="19">
        <v>50.12356603190726</v>
      </c>
      <c r="E32" s="18">
        <v>3054.3454482148377</v>
      </c>
    </row>
    <row r="33" spans="1:5" ht="38.25" customHeight="1">
      <c r="A33" s="5" t="s">
        <v>43</v>
      </c>
      <c r="B33" s="3" t="s">
        <v>19</v>
      </c>
      <c r="C33" s="4" t="s">
        <v>61</v>
      </c>
      <c r="D33" s="19">
        <v>3667.0665234521243</v>
      </c>
      <c r="E33" s="18">
        <v>33465.87</v>
      </c>
    </row>
    <row r="34" spans="1:5" ht="12.75">
      <c r="A34" s="85" t="s">
        <v>20</v>
      </c>
      <c r="B34" s="58"/>
      <c r="C34" s="58"/>
      <c r="D34" s="58"/>
      <c r="E34" s="86"/>
    </row>
    <row r="35" spans="1:5" ht="12.75">
      <c r="A35" s="83" t="s">
        <v>45</v>
      </c>
      <c r="B35" s="56"/>
      <c r="C35" s="3"/>
      <c r="D35" s="16"/>
      <c r="E35" s="18"/>
    </row>
    <row r="36" spans="1:5" ht="12.75" customHeight="1">
      <c r="A36" s="83" t="s">
        <v>72</v>
      </c>
      <c r="B36" s="56"/>
      <c r="C36" s="3" t="s">
        <v>92</v>
      </c>
      <c r="D36" s="20">
        <v>18.466576959123728</v>
      </c>
      <c r="E36" s="18">
        <v>1422.4408519249598</v>
      </c>
    </row>
    <row r="37" spans="1:5" ht="12.75" customHeight="1">
      <c r="A37" s="83" t="s">
        <v>21</v>
      </c>
      <c r="B37" s="56"/>
      <c r="C37" s="3"/>
      <c r="D37" s="16"/>
      <c r="E37" s="18"/>
    </row>
    <row r="38" spans="1:5" ht="12.75" customHeight="1">
      <c r="A38" s="83" t="s">
        <v>68</v>
      </c>
      <c r="B38" s="56"/>
      <c r="C38" s="3" t="s">
        <v>91</v>
      </c>
      <c r="D38" s="16">
        <v>17.80705635344074</v>
      </c>
      <c r="E38" s="18">
        <v>1791.2579650350015</v>
      </c>
    </row>
    <row r="39" spans="1:5" ht="12.75" customHeight="1">
      <c r="A39" s="83" t="s">
        <v>46</v>
      </c>
      <c r="B39" s="56"/>
      <c r="C39" s="3" t="s">
        <v>90</v>
      </c>
      <c r="D39" s="16">
        <v>2.7040344833002603</v>
      </c>
      <c r="E39" s="18">
        <v>705.0670987114577</v>
      </c>
    </row>
    <row r="40" spans="1:5" ht="12.75" customHeight="1">
      <c r="A40" s="83" t="s">
        <v>47</v>
      </c>
      <c r="B40" s="56"/>
      <c r="C40" s="3" t="s">
        <v>90</v>
      </c>
      <c r="D40" s="16">
        <v>1.8466539250800782</v>
      </c>
      <c r="E40" s="18">
        <v>2548.651428601348</v>
      </c>
    </row>
    <row r="41" spans="1:5" ht="12.75" customHeight="1">
      <c r="A41" s="83" t="s">
        <v>69</v>
      </c>
      <c r="B41" s="56"/>
      <c r="C41" s="3" t="s">
        <v>89</v>
      </c>
      <c r="D41" s="16">
        <v>3.1656989072783537</v>
      </c>
      <c r="E41" s="18">
        <v>294.80571074029666</v>
      </c>
    </row>
    <row r="42" spans="1:5" ht="12.75" customHeight="1">
      <c r="A42" s="83" t="s">
        <v>48</v>
      </c>
      <c r="B42" s="56"/>
      <c r="C42" s="3" t="s">
        <v>91</v>
      </c>
      <c r="D42" s="16">
        <v>0.6595206056829902</v>
      </c>
      <c r="E42" s="18">
        <v>91.4886984203444</v>
      </c>
    </row>
    <row r="43" spans="1:5" ht="12.75" customHeight="1">
      <c r="A43" s="83" t="s">
        <v>70</v>
      </c>
      <c r="B43" s="56"/>
      <c r="C43" s="3" t="s">
        <v>93</v>
      </c>
      <c r="D43" s="16">
        <v>1.978561817048971</v>
      </c>
      <c r="E43" s="18">
        <v>151.68973930708776</v>
      </c>
    </row>
    <row r="44" spans="1:5" ht="12.75" customHeight="1">
      <c r="A44" s="83" t="s">
        <v>71</v>
      </c>
      <c r="B44" s="56"/>
      <c r="C44" s="3" t="s">
        <v>91</v>
      </c>
      <c r="D44" s="16">
        <v>1.978561817048971</v>
      </c>
      <c r="E44" s="18">
        <v>125.45400961301841</v>
      </c>
    </row>
    <row r="45" spans="1:5" ht="12.75" customHeight="1">
      <c r="A45" s="83" t="s">
        <v>49</v>
      </c>
      <c r="B45" s="56"/>
      <c r="C45" s="3" t="s">
        <v>91</v>
      </c>
      <c r="D45" s="16">
        <v>89.69480237288668</v>
      </c>
      <c r="E45" s="18">
        <v>3812.029100847684</v>
      </c>
    </row>
    <row r="46" spans="1:5" ht="12.75" customHeight="1">
      <c r="A46" s="83" t="s">
        <v>22</v>
      </c>
      <c r="B46" s="56"/>
      <c r="C46" s="3" t="s">
        <v>93</v>
      </c>
      <c r="D46" s="16">
        <v>18.466576959123728</v>
      </c>
      <c r="E46" s="18">
        <v>30375.514155117256</v>
      </c>
    </row>
    <row r="47" spans="1:5" ht="12.75" customHeight="1">
      <c r="A47" s="83" t="s">
        <v>50</v>
      </c>
      <c r="B47" s="56"/>
      <c r="C47" s="3" t="s">
        <v>93</v>
      </c>
      <c r="D47" s="16">
        <v>14.509453325025786</v>
      </c>
      <c r="E47" s="18">
        <v>23866.467870213783</v>
      </c>
    </row>
    <row r="48" spans="1:5" ht="12.75" customHeight="1">
      <c r="A48" s="83" t="s">
        <v>51</v>
      </c>
      <c r="B48" s="56"/>
      <c r="C48" s="3" t="s">
        <v>93</v>
      </c>
      <c r="D48" s="16">
        <v>11.871370902293826</v>
      </c>
      <c r="E48" s="18">
        <v>19527.112473886205</v>
      </c>
    </row>
    <row r="49" spans="1:5" ht="12.75" customHeight="1">
      <c r="A49" s="83" t="s">
        <v>23</v>
      </c>
      <c r="B49" s="56"/>
      <c r="C49" s="3" t="s">
        <v>93</v>
      </c>
      <c r="D49" s="16">
        <v>6.067589572283511</v>
      </c>
      <c r="E49" s="18">
        <v>9980.525325800692</v>
      </c>
    </row>
    <row r="50" spans="1:5" ht="12.75" customHeight="1">
      <c r="A50" s="83" t="s">
        <v>24</v>
      </c>
      <c r="B50" s="56"/>
      <c r="C50" s="3" t="s">
        <v>90</v>
      </c>
      <c r="D50" s="16">
        <v>39.57123634097942</v>
      </c>
      <c r="E50" s="18">
        <v>2747.325415857292</v>
      </c>
    </row>
    <row r="51" spans="1:5" ht="12.75" customHeight="1">
      <c r="A51" s="83" t="s">
        <v>25</v>
      </c>
      <c r="B51" s="56"/>
      <c r="C51" s="3" t="s">
        <v>93</v>
      </c>
      <c r="D51" s="16">
        <v>26.380824227319614</v>
      </c>
      <c r="E51" s="18">
        <v>12946.521393678237</v>
      </c>
    </row>
    <row r="52" spans="1:5" ht="12.75" customHeight="1">
      <c r="A52" s="83" t="s">
        <v>52</v>
      </c>
      <c r="B52" s="56"/>
      <c r="C52" s="3"/>
      <c r="D52" s="16"/>
      <c r="E52" s="16"/>
    </row>
    <row r="53" spans="1:5" ht="12.75" customHeight="1">
      <c r="A53" s="83" t="s">
        <v>53</v>
      </c>
      <c r="B53" s="56"/>
      <c r="C53" s="3"/>
      <c r="D53" s="16"/>
      <c r="E53" s="16"/>
    </row>
    <row r="54" spans="1:5" ht="12.75" customHeight="1">
      <c r="A54" s="85" t="s">
        <v>54</v>
      </c>
      <c r="B54" s="58"/>
      <c r="C54" s="58"/>
      <c r="D54" s="58"/>
      <c r="E54" s="86"/>
    </row>
    <row r="55" spans="1:5" ht="12.75" customHeight="1">
      <c r="A55" s="70" t="s">
        <v>26</v>
      </c>
      <c r="B55" s="70"/>
      <c r="C55" s="70"/>
      <c r="D55" s="70"/>
      <c r="E55" s="15"/>
    </row>
    <row r="56" spans="1:5" ht="12.75" customHeight="1">
      <c r="A56" s="82" t="s">
        <v>166</v>
      </c>
      <c r="B56" s="77"/>
      <c r="C56" s="77"/>
      <c r="D56" s="78"/>
      <c r="E56" s="21">
        <v>111752</v>
      </c>
    </row>
    <row r="57" spans="1:5" ht="12.75" customHeight="1">
      <c r="A57" s="82"/>
      <c r="B57" s="77"/>
      <c r="C57" s="77"/>
      <c r="D57" s="78"/>
      <c r="E57" s="18"/>
    </row>
    <row r="58" spans="1:5" ht="12.75">
      <c r="A58" s="82"/>
      <c r="B58" s="77"/>
      <c r="C58" s="77"/>
      <c r="D58" s="78"/>
      <c r="E58" s="18"/>
    </row>
    <row r="59" spans="1:5" ht="12.75">
      <c r="A59" s="83" t="s">
        <v>27</v>
      </c>
      <c r="B59" s="84"/>
      <c r="C59" s="84"/>
      <c r="D59" s="84"/>
      <c r="E59" s="18">
        <v>111752</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140</v>
      </c>
      <c r="D4" s="63"/>
      <c r="E4" s="63"/>
    </row>
    <row r="5" spans="2:5" ht="12.75">
      <c r="B5" s="7" t="s">
        <v>62</v>
      </c>
      <c r="C5" s="63">
        <v>1975</v>
      </c>
      <c r="D5" s="63"/>
      <c r="E5" s="63"/>
    </row>
    <row r="6" spans="2:5" ht="12.75">
      <c r="B6" s="7" t="s">
        <v>57</v>
      </c>
      <c r="C6" s="63">
        <v>2696.9</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-10214.51</v>
      </c>
      <c r="C11" s="48">
        <v>174298.37</v>
      </c>
      <c r="D11" s="48">
        <v>-6475.1</v>
      </c>
      <c r="E11" s="18">
        <v>-16689.61</v>
      </c>
    </row>
    <row r="12" spans="1:5" ht="12.75">
      <c r="A12" s="3" t="s">
        <v>1</v>
      </c>
      <c r="B12" s="18">
        <v>268059.86</v>
      </c>
      <c r="C12" s="18">
        <v>679135.77</v>
      </c>
      <c r="D12" s="18">
        <v>86101.27</v>
      </c>
      <c r="E12" s="18">
        <v>354161.13</v>
      </c>
    </row>
    <row r="13" spans="1:5" ht="25.5">
      <c r="A13" s="3" t="s">
        <v>2</v>
      </c>
      <c r="B13" s="18">
        <v>231267.35</v>
      </c>
      <c r="C13" s="18">
        <v>595323.12</v>
      </c>
      <c r="D13" s="18">
        <v>41195.45</v>
      </c>
      <c r="E13" s="18">
        <v>272462.8</v>
      </c>
    </row>
    <row r="14" spans="1:5" ht="38.25">
      <c r="A14" s="3" t="s">
        <v>3</v>
      </c>
      <c r="B14" s="18"/>
      <c r="C14" s="18"/>
      <c r="D14" s="18"/>
      <c r="E14" s="18">
        <v>0</v>
      </c>
    </row>
    <row r="15" spans="1:5" ht="12.75">
      <c r="A15" s="3" t="s">
        <v>4</v>
      </c>
      <c r="B15" s="18">
        <v>292086.9983798283</v>
      </c>
      <c r="C15" s="18"/>
      <c r="D15" s="18">
        <v>68304.3</v>
      </c>
      <c r="E15" s="18">
        <v>360391.2983798283</v>
      </c>
    </row>
    <row r="16" spans="1:5" ht="12.75">
      <c r="A16" s="3" t="s">
        <v>5</v>
      </c>
      <c r="B16" s="18">
        <v>-34241.648379828315</v>
      </c>
      <c r="C16" s="18"/>
      <c r="D16" s="18">
        <v>11321.87</v>
      </c>
      <c r="E16" s="18">
        <v>-22919.778379828313</v>
      </c>
    </row>
    <row r="17" spans="1:5" ht="12.75">
      <c r="A17" s="3" t="s">
        <v>32</v>
      </c>
      <c r="B17" s="18">
        <v>9.03</v>
      </c>
      <c r="C17" s="18"/>
      <c r="D17" s="18"/>
      <c r="E17" s="18">
        <v>9.03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18986.55</v>
      </c>
    </row>
    <row r="24" spans="1:5" ht="51">
      <c r="A24" s="5" t="s">
        <v>12</v>
      </c>
      <c r="B24" s="3" t="s">
        <v>34</v>
      </c>
      <c r="C24" s="4" t="s">
        <v>61</v>
      </c>
      <c r="D24" s="3"/>
      <c r="E24" s="18">
        <v>151.4</v>
      </c>
    </row>
    <row r="25" spans="1:5" ht="12.75">
      <c r="A25" s="5" t="s">
        <v>13</v>
      </c>
      <c r="B25" s="3" t="s">
        <v>59</v>
      </c>
      <c r="C25" s="4" t="s">
        <v>61</v>
      </c>
      <c r="D25" s="3"/>
      <c r="E25" s="18">
        <v>2602.76</v>
      </c>
    </row>
    <row r="26" spans="1:5" ht="25.5">
      <c r="A26" s="5" t="s">
        <v>14</v>
      </c>
      <c r="B26" s="3" t="s">
        <v>35</v>
      </c>
      <c r="C26" s="4" t="s">
        <v>61</v>
      </c>
      <c r="D26" s="3">
        <v>3584.5</v>
      </c>
      <c r="E26" s="18">
        <v>59084</v>
      </c>
    </row>
    <row r="27" spans="1:5" ht="12.75">
      <c r="A27" s="5" t="s">
        <v>44</v>
      </c>
      <c r="B27" s="3" t="s">
        <v>15</v>
      </c>
      <c r="C27" s="4" t="s">
        <v>61</v>
      </c>
      <c r="D27" s="3">
        <v>302.5</v>
      </c>
      <c r="E27" s="18">
        <v>20263</v>
      </c>
    </row>
    <row r="28" spans="1:5" ht="25.5">
      <c r="A28" s="5" t="s">
        <v>36</v>
      </c>
      <c r="B28" s="3" t="s">
        <v>16</v>
      </c>
      <c r="C28" s="4" t="s">
        <v>61</v>
      </c>
      <c r="D28" s="3"/>
      <c r="E28" s="18">
        <v>11.06</v>
      </c>
    </row>
    <row r="29" spans="1:5" ht="25.5">
      <c r="A29" s="5" t="s">
        <v>37</v>
      </c>
      <c r="B29" s="3" t="s">
        <v>38</v>
      </c>
      <c r="C29" s="4" t="s">
        <v>61</v>
      </c>
      <c r="D29" s="3"/>
      <c r="E29" s="18">
        <v>4555.16</v>
      </c>
    </row>
    <row r="30" spans="1:5" ht="63.75">
      <c r="A30" s="5" t="s">
        <v>39</v>
      </c>
      <c r="B30" s="3" t="s">
        <v>40</v>
      </c>
      <c r="C30" s="4" t="s">
        <v>60</v>
      </c>
      <c r="D30" s="16">
        <v>21.575200000000002</v>
      </c>
      <c r="E30" s="18">
        <v>14298.209310203098</v>
      </c>
    </row>
    <row r="31" spans="1:5" ht="76.5">
      <c r="A31" s="11" t="s">
        <v>17</v>
      </c>
      <c r="B31" s="11" t="s">
        <v>18</v>
      </c>
      <c r="C31" s="12" t="s">
        <v>61</v>
      </c>
      <c r="D31" s="10"/>
      <c r="E31" s="49">
        <v>57176.82</v>
      </c>
    </row>
    <row r="32" spans="1:5" ht="25.5">
      <c r="A32" s="5" t="s">
        <v>41</v>
      </c>
      <c r="B32" s="3" t="s">
        <v>42</v>
      </c>
      <c r="C32" s="4" t="s">
        <v>61</v>
      </c>
      <c r="D32" s="19">
        <v>26.829065243912016</v>
      </c>
      <c r="E32" s="18">
        <v>1634.8643920394156</v>
      </c>
    </row>
    <row r="33" spans="1:5" ht="39" customHeight="1">
      <c r="A33" s="5" t="s">
        <v>43</v>
      </c>
      <c r="B33" s="3" t="s">
        <v>19</v>
      </c>
      <c r="C33" s="4" t="s">
        <v>61</v>
      </c>
      <c r="D33" s="19">
        <v>1962.828561496087</v>
      </c>
      <c r="E33" s="18">
        <v>17912.89</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9.884392458283374</v>
      </c>
      <c r="E36" s="18">
        <v>761.3735702205863</v>
      </c>
    </row>
    <row r="37" spans="1:5" ht="12.75" customHeight="1">
      <c r="A37" s="83" t="s">
        <v>21</v>
      </c>
      <c r="B37" s="56"/>
      <c r="C37" s="3"/>
      <c r="D37" s="16"/>
      <c r="E37" s="18"/>
    </row>
    <row r="38" spans="1:5" ht="12.75" customHeight="1">
      <c r="A38" s="83" t="s">
        <v>68</v>
      </c>
      <c r="B38" s="56"/>
      <c r="C38" s="3" t="s">
        <v>91</v>
      </c>
      <c r="D38" s="16">
        <v>9.531378441916111</v>
      </c>
      <c r="E38" s="18">
        <v>958.7860684534874</v>
      </c>
    </row>
    <row r="39" spans="1:5" ht="12.75" customHeight="1">
      <c r="A39" s="83" t="s">
        <v>46</v>
      </c>
      <c r="B39" s="56"/>
      <c r="C39" s="3" t="s">
        <v>90</v>
      </c>
      <c r="D39" s="16">
        <v>1.4473574671057798</v>
      </c>
      <c r="E39" s="18">
        <v>377.3931643375866</v>
      </c>
    </row>
    <row r="40" spans="1:5" ht="12.75" customHeight="1">
      <c r="A40" s="83" t="s">
        <v>47</v>
      </c>
      <c r="B40" s="56"/>
      <c r="C40" s="3" t="s">
        <v>90</v>
      </c>
      <c r="D40" s="16">
        <v>0.988437227458264</v>
      </c>
      <c r="E40" s="18">
        <v>1364.1873648496528</v>
      </c>
    </row>
    <row r="41" spans="1:5" ht="12.75" customHeight="1">
      <c r="A41" s="83" t="s">
        <v>69</v>
      </c>
      <c r="B41" s="56"/>
      <c r="C41" s="3" t="s">
        <v>89</v>
      </c>
      <c r="D41" s="16">
        <v>1.6944672785628643</v>
      </c>
      <c r="E41" s="18">
        <v>157.79726531616674</v>
      </c>
    </row>
    <row r="42" spans="1:5" ht="12.75" customHeight="1">
      <c r="A42" s="83" t="s">
        <v>48</v>
      </c>
      <c r="B42" s="56"/>
      <c r="C42" s="3" t="s">
        <v>91</v>
      </c>
      <c r="D42" s="16">
        <v>0.3530140163672634</v>
      </c>
      <c r="E42" s="18">
        <v>48.97010435046678</v>
      </c>
    </row>
    <row r="43" spans="1:5" ht="12.75" customHeight="1">
      <c r="A43" s="83" t="s">
        <v>70</v>
      </c>
      <c r="B43" s="56"/>
      <c r="C43" s="3" t="s">
        <v>93</v>
      </c>
      <c r="D43" s="16">
        <v>1.0590420491017902</v>
      </c>
      <c r="E43" s="18">
        <v>81.19322376447059</v>
      </c>
    </row>
    <row r="44" spans="1:5" ht="12.75" customHeight="1">
      <c r="A44" s="83" t="s">
        <v>71</v>
      </c>
      <c r="B44" s="56"/>
      <c r="C44" s="3" t="s">
        <v>91</v>
      </c>
      <c r="D44" s="16">
        <v>1.0590420491017902</v>
      </c>
      <c r="E44" s="18">
        <v>67.15032619338085</v>
      </c>
    </row>
    <row r="45" spans="1:5" ht="12.75" customHeight="1">
      <c r="A45" s="83" t="s">
        <v>49</v>
      </c>
      <c r="B45" s="56"/>
      <c r="C45" s="3" t="s">
        <v>91</v>
      </c>
      <c r="D45" s="16">
        <v>48.00990622594782</v>
      </c>
      <c r="E45" s="18">
        <v>2040.4210146027822</v>
      </c>
    </row>
    <row r="46" spans="1:5" ht="12.75" customHeight="1">
      <c r="A46" s="83" t="s">
        <v>22</v>
      </c>
      <c r="B46" s="56"/>
      <c r="C46" s="3" t="s">
        <v>93</v>
      </c>
      <c r="D46" s="16">
        <v>9.884392458283374</v>
      </c>
      <c r="E46" s="18">
        <v>16258.752431266395</v>
      </c>
    </row>
    <row r="47" spans="1:5" ht="12.75" customHeight="1">
      <c r="A47" s="83" t="s">
        <v>50</v>
      </c>
      <c r="B47" s="56"/>
      <c r="C47" s="3" t="s">
        <v>93</v>
      </c>
      <c r="D47" s="16">
        <v>7.766308360079794</v>
      </c>
      <c r="E47" s="18">
        <v>12774.730018691982</v>
      </c>
    </row>
    <row r="48" spans="1:5" ht="12.75" customHeight="1">
      <c r="A48" s="83" t="s">
        <v>51</v>
      </c>
      <c r="B48" s="56"/>
      <c r="C48" s="3" t="s">
        <v>93</v>
      </c>
      <c r="D48" s="16">
        <v>6.354252294610741</v>
      </c>
      <c r="E48" s="18">
        <v>10452.05311716259</v>
      </c>
    </row>
    <row r="49" spans="1:5" ht="12.75" customHeight="1">
      <c r="A49" s="83" t="s">
        <v>23</v>
      </c>
      <c r="B49" s="56"/>
      <c r="C49" s="3" t="s">
        <v>93</v>
      </c>
      <c r="D49" s="16">
        <v>3.2477289505788236</v>
      </c>
      <c r="E49" s="18">
        <v>5342.161109685797</v>
      </c>
    </row>
    <row r="50" spans="1:5" ht="12.75" customHeight="1">
      <c r="A50" s="83" t="s">
        <v>24</v>
      </c>
      <c r="B50" s="56"/>
      <c r="C50" s="3" t="s">
        <v>90</v>
      </c>
      <c r="D50" s="16">
        <v>21.180840982035804</v>
      </c>
      <c r="E50" s="18">
        <v>1470.529307140127</v>
      </c>
    </row>
    <row r="51" spans="1:5" ht="12.75" customHeight="1">
      <c r="A51" s="83" t="s">
        <v>25</v>
      </c>
      <c r="B51" s="56"/>
      <c r="C51" s="3" t="s">
        <v>93</v>
      </c>
      <c r="D51" s="16">
        <v>14.120560654690536</v>
      </c>
      <c r="E51" s="18">
        <v>6929.7357440926535</v>
      </c>
    </row>
    <row r="52" spans="1:5" ht="12.75" customHeight="1">
      <c r="A52" s="83" t="s">
        <v>52</v>
      </c>
      <c r="B52" s="56"/>
      <c r="C52" s="3"/>
      <c r="D52" s="16"/>
      <c r="E52" s="21">
        <v>36325.05084745763</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198</v>
      </c>
      <c r="B56" s="77"/>
      <c r="C56" s="77"/>
      <c r="D56" s="78"/>
      <c r="E56" s="3">
        <v>68304.3</v>
      </c>
    </row>
    <row r="57" spans="1:5" ht="12.75" customHeight="1">
      <c r="A57" s="82"/>
      <c r="B57" s="77"/>
      <c r="C57" s="77"/>
      <c r="D57" s="78"/>
      <c r="E57" s="18"/>
    </row>
    <row r="58" spans="1:5" ht="12.75">
      <c r="A58" s="82"/>
      <c r="B58" s="77"/>
      <c r="C58" s="77"/>
      <c r="D58" s="78"/>
      <c r="E58" s="18"/>
    </row>
    <row r="59" spans="1:5" ht="12.75">
      <c r="A59" s="83" t="s">
        <v>27</v>
      </c>
      <c r="B59" s="84"/>
      <c r="C59" s="84"/>
      <c r="D59" s="84"/>
      <c r="E59" s="18">
        <v>68304.3</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141</v>
      </c>
      <c r="D4" s="63"/>
      <c r="E4" s="63"/>
    </row>
    <row r="5" spans="2:5" ht="12.75">
      <c r="B5" s="7" t="s">
        <v>62</v>
      </c>
      <c r="C5" s="63">
        <v>1976</v>
      </c>
      <c r="D5" s="63"/>
      <c r="E5" s="63"/>
    </row>
    <row r="6" spans="2:5" ht="12.75">
      <c r="B6" s="7" t="s">
        <v>57</v>
      </c>
      <c r="C6" s="63">
        <v>4323.05</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16957.36</v>
      </c>
      <c r="C11" s="48">
        <v>273572.75</v>
      </c>
      <c r="D11" s="48">
        <v>-4891.3</v>
      </c>
      <c r="E11" s="18">
        <v>12066.06</v>
      </c>
    </row>
    <row r="12" spans="1:5" ht="12.75">
      <c r="A12" s="3" t="s">
        <v>1</v>
      </c>
      <c r="B12" s="18">
        <v>425512.38</v>
      </c>
      <c r="C12" s="18">
        <v>1078201.43</v>
      </c>
      <c r="D12" s="18">
        <v>139325.18</v>
      </c>
      <c r="E12" s="18">
        <v>564837.56</v>
      </c>
    </row>
    <row r="13" spans="1:5" ht="25.5">
      <c r="A13" s="3" t="s">
        <v>2</v>
      </c>
      <c r="B13" s="18">
        <v>353472.47</v>
      </c>
      <c r="C13" s="18">
        <v>907823.25</v>
      </c>
      <c r="D13" s="18">
        <v>64491.73</v>
      </c>
      <c r="E13" s="18">
        <v>417964.2</v>
      </c>
    </row>
    <row r="14" spans="1:5" ht="38.25">
      <c r="A14" s="3" t="s">
        <v>3</v>
      </c>
      <c r="B14" s="18"/>
      <c r="C14" s="18"/>
      <c r="D14" s="18"/>
      <c r="E14" s="18">
        <v>0</v>
      </c>
    </row>
    <row r="15" spans="1:5" ht="12.75">
      <c r="A15" s="3" t="s">
        <v>4</v>
      </c>
      <c r="B15" s="18">
        <v>385721.9021831788</v>
      </c>
      <c r="C15" s="18"/>
      <c r="D15" s="18">
        <v>102663.07</v>
      </c>
      <c r="E15" s="18">
        <v>488384.9721831788</v>
      </c>
    </row>
    <row r="16" spans="1:5" ht="12.75">
      <c r="A16" s="3" t="s">
        <v>5</v>
      </c>
      <c r="B16" s="18">
        <v>56747.83781682118</v>
      </c>
      <c r="C16" s="18"/>
      <c r="D16" s="18">
        <v>31770.81</v>
      </c>
      <c r="E16" s="18">
        <v>88518.64781682118</v>
      </c>
    </row>
    <row r="17" spans="1:5" ht="12.75">
      <c r="A17" s="3" t="s">
        <v>32</v>
      </c>
      <c r="B17" s="18">
        <v>7.44</v>
      </c>
      <c r="C17" s="18"/>
      <c r="D17" s="18"/>
      <c r="E17" s="18">
        <v>7.44</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30434.88</v>
      </c>
    </row>
    <row r="24" spans="1:5" ht="51">
      <c r="A24" s="5" t="s">
        <v>12</v>
      </c>
      <c r="B24" s="3" t="s">
        <v>34</v>
      </c>
      <c r="C24" s="4" t="s">
        <v>61</v>
      </c>
      <c r="D24" s="3">
        <v>0</v>
      </c>
      <c r="E24" s="18">
        <v>242.68</v>
      </c>
    </row>
    <row r="25" spans="1:5" ht="12.75">
      <c r="A25" s="5" t="s">
        <v>13</v>
      </c>
      <c r="B25" s="3" t="s">
        <v>59</v>
      </c>
      <c r="C25" s="4" t="s">
        <v>61</v>
      </c>
      <c r="D25" s="3"/>
      <c r="E25" s="18">
        <v>4172.15</v>
      </c>
    </row>
    <row r="26" spans="1:5" ht="25.5">
      <c r="A26" s="5" t="s">
        <v>14</v>
      </c>
      <c r="B26" s="3" t="s">
        <v>35</v>
      </c>
      <c r="C26" s="4" t="s">
        <v>61</v>
      </c>
      <c r="D26" s="3">
        <v>4360.9</v>
      </c>
      <c r="E26" s="18">
        <v>71987</v>
      </c>
    </row>
    <row r="27" spans="1:5" ht="12.75">
      <c r="A27" s="5" t="s">
        <v>44</v>
      </c>
      <c r="B27" s="3" t="s">
        <v>15</v>
      </c>
      <c r="C27" s="4" t="s">
        <v>61</v>
      </c>
      <c r="D27" s="3">
        <v>462</v>
      </c>
      <c r="E27" s="18">
        <v>30947</v>
      </c>
    </row>
    <row r="28" spans="1:5" ht="25.5">
      <c r="A28" s="5" t="s">
        <v>36</v>
      </c>
      <c r="B28" s="3" t="s">
        <v>16</v>
      </c>
      <c r="C28" s="4" t="s">
        <v>61</v>
      </c>
      <c r="D28" s="3"/>
      <c r="E28" s="18">
        <v>17.74</v>
      </c>
    </row>
    <row r="29" spans="1:5" ht="25.5">
      <c r="A29" s="5" t="s">
        <v>37</v>
      </c>
      <c r="B29" s="3" t="s">
        <v>38</v>
      </c>
      <c r="C29" s="4" t="s">
        <v>61</v>
      </c>
      <c r="D29" s="3"/>
      <c r="E29" s="18">
        <v>7301.79</v>
      </c>
    </row>
    <row r="30" spans="1:5" ht="63.75">
      <c r="A30" s="5" t="s">
        <v>39</v>
      </c>
      <c r="B30" s="3" t="s">
        <v>40</v>
      </c>
      <c r="C30" s="4" t="s">
        <v>60</v>
      </c>
      <c r="D30" s="16">
        <v>34.5844</v>
      </c>
      <c r="E30" s="18">
        <v>22919.60167543235</v>
      </c>
    </row>
    <row r="31" spans="1:5" ht="76.5">
      <c r="A31" s="11" t="s">
        <v>17</v>
      </c>
      <c r="B31" s="11" t="s">
        <v>18</v>
      </c>
      <c r="C31" s="12" t="s">
        <v>61</v>
      </c>
      <c r="D31" s="10"/>
      <c r="E31" s="49">
        <v>91652.73</v>
      </c>
    </row>
    <row r="32" spans="1:5" ht="25.5">
      <c r="A32" s="5" t="s">
        <v>41</v>
      </c>
      <c r="B32" s="3" t="s">
        <v>42</v>
      </c>
      <c r="C32" s="4" t="s">
        <v>61</v>
      </c>
      <c r="D32" s="19">
        <v>43.00618877329298</v>
      </c>
      <c r="E32" s="18">
        <v>2620.638699991099</v>
      </c>
    </row>
    <row r="33" spans="1:5" ht="38.25" customHeight="1">
      <c r="A33" s="5" t="s">
        <v>43</v>
      </c>
      <c r="B33" s="3" t="s">
        <v>19</v>
      </c>
      <c r="C33" s="4" t="s">
        <v>61</v>
      </c>
      <c r="D33" s="19">
        <v>3146.3554498778817</v>
      </c>
      <c r="E33" s="18">
        <v>28713.83</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15.844385337528994</v>
      </c>
      <c r="E36" s="18">
        <v>1220.4590502955637</v>
      </c>
    </row>
    <row r="37" spans="1:5" ht="12.75" customHeight="1">
      <c r="A37" s="83" t="s">
        <v>21</v>
      </c>
      <c r="B37" s="56"/>
      <c r="C37" s="3"/>
      <c r="D37" s="16"/>
      <c r="E37" s="18"/>
    </row>
    <row r="38" spans="1:5" ht="12.75" customHeight="1">
      <c r="A38" s="83" t="s">
        <v>68</v>
      </c>
      <c r="B38" s="56"/>
      <c r="C38" s="3" t="s">
        <v>91</v>
      </c>
      <c r="D38" s="16">
        <v>15.278514432617245</v>
      </c>
      <c r="E38" s="18">
        <v>1536.9053777403124</v>
      </c>
    </row>
    <row r="39" spans="1:5" ht="12.75" customHeight="1">
      <c r="A39" s="83" t="s">
        <v>46</v>
      </c>
      <c r="B39" s="56"/>
      <c r="C39" s="3" t="s">
        <v>90</v>
      </c>
      <c r="D39" s="16">
        <v>2.3200707101381743</v>
      </c>
      <c r="E39" s="18">
        <v>604.9499496049552</v>
      </c>
    </row>
    <row r="40" spans="1:5" ht="12.75" customHeight="1">
      <c r="A40" s="83" t="s">
        <v>47</v>
      </c>
      <c r="B40" s="56"/>
      <c r="C40" s="3" t="s">
        <v>90</v>
      </c>
      <c r="D40" s="16">
        <v>1.5844352983660677</v>
      </c>
      <c r="E40" s="18">
        <v>2186.751524940966</v>
      </c>
    </row>
    <row r="41" spans="1:5" ht="12.75" customHeight="1">
      <c r="A41" s="83" t="s">
        <v>69</v>
      </c>
      <c r="B41" s="56"/>
      <c r="C41" s="3" t="s">
        <v>89</v>
      </c>
      <c r="D41" s="16">
        <v>2.7161803435763994</v>
      </c>
      <c r="E41" s="18">
        <v>252.94429449555216</v>
      </c>
    </row>
    <row r="42" spans="1:5" ht="12.75" customHeight="1">
      <c r="A42" s="83" t="s">
        <v>48</v>
      </c>
      <c r="B42" s="56"/>
      <c r="C42" s="3" t="s">
        <v>91</v>
      </c>
      <c r="D42" s="16">
        <v>0.5658709049117497</v>
      </c>
      <c r="E42" s="18">
        <v>78.49761192935793</v>
      </c>
    </row>
    <row r="43" spans="1:5" ht="12.75" customHeight="1">
      <c r="A43" s="83" t="s">
        <v>70</v>
      </c>
      <c r="B43" s="56"/>
      <c r="C43" s="3" t="s">
        <v>93</v>
      </c>
      <c r="D43" s="16">
        <v>1.6976127147352493</v>
      </c>
      <c r="E43" s="18">
        <v>130.15030812970247</v>
      </c>
    </row>
    <row r="44" spans="1:5" ht="12.75" customHeight="1">
      <c r="A44" s="83" t="s">
        <v>71</v>
      </c>
      <c r="B44" s="56"/>
      <c r="C44" s="3" t="s">
        <v>91</v>
      </c>
      <c r="D44" s="16">
        <v>1.6976127147352493</v>
      </c>
      <c r="E44" s="18">
        <v>107.63996353231305</v>
      </c>
    </row>
    <row r="45" spans="1:5" ht="12.75" customHeight="1">
      <c r="A45" s="83" t="s">
        <v>49</v>
      </c>
      <c r="B45" s="56"/>
      <c r="C45" s="3" t="s">
        <v>91</v>
      </c>
      <c r="D45" s="16">
        <v>76.95844306799798</v>
      </c>
      <c r="E45" s="18">
        <v>3270.7338303899137</v>
      </c>
    </row>
    <row r="46" spans="1:5" ht="12.75" customHeight="1">
      <c r="A46" s="83" t="s">
        <v>22</v>
      </c>
      <c r="B46" s="56"/>
      <c r="C46" s="3" t="s">
        <v>93</v>
      </c>
      <c r="D46" s="16">
        <v>15.844385337528994</v>
      </c>
      <c r="E46" s="18">
        <v>26062.293632684265</v>
      </c>
    </row>
    <row r="47" spans="1:5" ht="12.75" customHeight="1">
      <c r="A47" s="83" t="s">
        <v>50</v>
      </c>
      <c r="B47" s="56"/>
      <c r="C47" s="3" t="s">
        <v>93</v>
      </c>
      <c r="D47" s="16">
        <v>12.449159908058494</v>
      </c>
      <c r="E47" s="18">
        <v>20477.50995858444</v>
      </c>
    </row>
    <row r="48" spans="1:5" ht="12.75" customHeight="1">
      <c r="A48" s="83" t="s">
        <v>51</v>
      </c>
      <c r="B48" s="56"/>
      <c r="C48" s="3" t="s">
        <v>93</v>
      </c>
      <c r="D48" s="16">
        <v>10.185676288411496</v>
      </c>
      <c r="E48" s="18">
        <v>16754.328387463283</v>
      </c>
    </row>
    <row r="49" spans="1:5" ht="12.75" customHeight="1">
      <c r="A49" s="83" t="s">
        <v>23</v>
      </c>
      <c r="B49" s="56"/>
      <c r="C49" s="3" t="s">
        <v>93</v>
      </c>
      <c r="D49" s="16">
        <v>5.206012325188098</v>
      </c>
      <c r="E49" s="18">
        <v>8563.324404029509</v>
      </c>
    </row>
    <row r="50" spans="1:5" ht="12.75" customHeight="1">
      <c r="A50" s="83" t="s">
        <v>24</v>
      </c>
      <c r="B50" s="56"/>
      <c r="C50" s="3" t="s">
        <v>90</v>
      </c>
      <c r="D50" s="16">
        <v>33.952254294704986</v>
      </c>
      <c r="E50" s="18">
        <v>2357.2144763365814</v>
      </c>
    </row>
    <row r="51" spans="1:5" ht="12.75" customHeight="1">
      <c r="A51" s="83" t="s">
        <v>25</v>
      </c>
      <c r="B51" s="56"/>
      <c r="C51" s="3" t="s">
        <v>93</v>
      </c>
      <c r="D51" s="16">
        <v>22.634836196469994</v>
      </c>
      <c r="E51" s="18">
        <v>11108.15903759863</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179</v>
      </c>
      <c r="B56" s="77"/>
      <c r="C56" s="77"/>
      <c r="D56" s="78"/>
      <c r="E56" s="3">
        <v>76425</v>
      </c>
    </row>
    <row r="57" spans="1:5" ht="12.75" customHeight="1">
      <c r="A57" s="82" t="s">
        <v>176</v>
      </c>
      <c r="B57" s="77"/>
      <c r="C57" s="77"/>
      <c r="D57" s="78"/>
      <c r="E57" s="18">
        <v>26238.07</v>
      </c>
    </row>
    <row r="58" spans="1:5" ht="12.75">
      <c r="A58" s="82"/>
      <c r="B58" s="77"/>
      <c r="C58" s="77"/>
      <c r="D58" s="78"/>
      <c r="E58" s="18"/>
    </row>
    <row r="59" spans="1:5" ht="12.75">
      <c r="A59" s="83" t="s">
        <v>27</v>
      </c>
      <c r="B59" s="84"/>
      <c r="C59" s="84"/>
      <c r="D59" s="84"/>
      <c r="E59" s="18">
        <v>102663.07</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142</v>
      </c>
      <c r="D4" s="63"/>
      <c r="E4" s="63"/>
    </row>
    <row r="5" spans="2:5" ht="12.75">
      <c r="B5" s="7" t="s">
        <v>62</v>
      </c>
      <c r="C5" s="63">
        <v>1978</v>
      </c>
      <c r="D5" s="63"/>
      <c r="E5" s="63"/>
    </row>
    <row r="6" spans="2:5" ht="12.75">
      <c r="B6" s="7" t="s">
        <v>57</v>
      </c>
      <c r="C6" s="63">
        <v>4625.3</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73762.03</v>
      </c>
      <c r="C11" s="48">
        <v>280237.92</v>
      </c>
      <c r="D11" s="48">
        <v>6038.33</v>
      </c>
      <c r="E11" s="18">
        <v>79800.36</v>
      </c>
    </row>
    <row r="12" spans="1:5" ht="12.75">
      <c r="A12" s="3" t="s">
        <v>1</v>
      </c>
      <c r="B12" s="18">
        <v>458249.16</v>
      </c>
      <c r="C12" s="18">
        <v>1143471.31</v>
      </c>
      <c r="D12" s="18">
        <v>130460.14</v>
      </c>
      <c r="E12" s="18">
        <v>588709.3</v>
      </c>
    </row>
    <row r="13" spans="1:5" ht="25.5">
      <c r="A13" s="3" t="s">
        <v>2</v>
      </c>
      <c r="B13" s="18">
        <v>396005.71</v>
      </c>
      <c r="C13" s="18">
        <v>992148.25</v>
      </c>
      <c r="D13" s="18">
        <v>73285.96</v>
      </c>
      <c r="E13" s="18">
        <v>469291.67</v>
      </c>
    </row>
    <row r="14" spans="1:5" ht="38.25">
      <c r="A14" s="3" t="s">
        <v>3</v>
      </c>
      <c r="B14" s="18"/>
      <c r="C14" s="18"/>
      <c r="D14" s="18"/>
      <c r="E14" s="18">
        <v>0</v>
      </c>
    </row>
    <row r="15" spans="1:5" ht="12.75">
      <c r="A15" s="3" t="s">
        <v>4</v>
      </c>
      <c r="B15" s="18">
        <v>507755.4275313022</v>
      </c>
      <c r="C15" s="18"/>
      <c r="D15" s="18">
        <v>100932</v>
      </c>
      <c r="E15" s="18">
        <v>608687.4275313022</v>
      </c>
    </row>
    <row r="16" spans="1:5" ht="12.75">
      <c r="A16" s="3" t="s">
        <v>5</v>
      </c>
      <c r="B16" s="18">
        <v>24255.762468697736</v>
      </c>
      <c r="C16" s="18"/>
      <c r="D16" s="18">
        <v>35566.47</v>
      </c>
      <c r="E16" s="18">
        <v>59822.23246869774</v>
      </c>
    </row>
    <row r="17" spans="1:5" ht="12.75">
      <c r="A17" s="3" t="s">
        <v>32</v>
      </c>
      <c r="B17" s="18">
        <v>9.15</v>
      </c>
      <c r="C17" s="18"/>
      <c r="D17" s="18"/>
      <c r="E17" s="18">
        <v>9.15</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32562.76</v>
      </c>
    </row>
    <row r="24" spans="1:5" ht="51">
      <c r="A24" s="5" t="s">
        <v>12</v>
      </c>
      <c r="B24" s="3" t="s">
        <v>34</v>
      </c>
      <c r="C24" s="4" t="s">
        <v>61</v>
      </c>
      <c r="D24" s="3"/>
      <c r="E24" s="18">
        <v>259.65</v>
      </c>
    </row>
    <row r="25" spans="1:5" ht="12.75">
      <c r="A25" s="5" t="s">
        <v>13</v>
      </c>
      <c r="B25" s="3" t="s">
        <v>59</v>
      </c>
      <c r="C25" s="4" t="s">
        <v>61</v>
      </c>
      <c r="D25" s="3"/>
      <c r="E25" s="18">
        <v>4463.85</v>
      </c>
    </row>
    <row r="26" spans="1:5" ht="25.5">
      <c r="A26" s="5" t="s">
        <v>14</v>
      </c>
      <c r="B26" s="3" t="s">
        <v>35</v>
      </c>
      <c r="C26" s="4" t="s">
        <v>61</v>
      </c>
      <c r="D26" s="3">
        <v>3949.8</v>
      </c>
      <c r="E26" s="18">
        <v>98473</v>
      </c>
    </row>
    <row r="27" spans="1:5" ht="12.75">
      <c r="A27" s="5" t="s">
        <v>44</v>
      </c>
      <c r="B27" s="3" t="s">
        <v>15</v>
      </c>
      <c r="C27" s="4" t="s">
        <v>61</v>
      </c>
      <c r="D27" s="3">
        <v>614.5</v>
      </c>
      <c r="E27" s="18">
        <v>41163</v>
      </c>
    </row>
    <row r="28" spans="1:5" ht="25.5">
      <c r="A28" s="5" t="s">
        <v>36</v>
      </c>
      <c r="B28" s="3" t="s">
        <v>16</v>
      </c>
      <c r="C28" s="4" t="s">
        <v>61</v>
      </c>
      <c r="D28" s="3"/>
      <c r="E28" s="18">
        <v>18.97</v>
      </c>
    </row>
    <row r="29" spans="1:5" ht="25.5">
      <c r="A29" s="5" t="s">
        <v>37</v>
      </c>
      <c r="B29" s="3" t="s">
        <v>38</v>
      </c>
      <c r="C29" s="4" t="s">
        <v>61</v>
      </c>
      <c r="D29" s="3"/>
      <c r="E29" s="18">
        <v>7812.3</v>
      </c>
    </row>
    <row r="30" spans="1:5" ht="63.75">
      <c r="A30" s="5" t="s">
        <v>39</v>
      </c>
      <c r="B30" s="3" t="s">
        <v>40</v>
      </c>
      <c r="C30" s="4" t="s">
        <v>60</v>
      </c>
      <c r="D30" s="16">
        <v>37.0024</v>
      </c>
      <c r="E30" s="18">
        <v>24522.046617406057</v>
      </c>
    </row>
    <row r="31" spans="1:5" ht="76.5">
      <c r="A31" s="11" t="s">
        <v>17</v>
      </c>
      <c r="B31" s="11" t="s">
        <v>18</v>
      </c>
      <c r="C31" s="12" t="s">
        <v>61</v>
      </c>
      <c r="D31" s="10"/>
      <c r="E31" s="49">
        <v>98060.71</v>
      </c>
    </row>
    <row r="32" spans="1:5" ht="25.5">
      <c r="A32" s="5" t="s">
        <v>41</v>
      </c>
      <c r="B32" s="3" t="s">
        <v>42</v>
      </c>
      <c r="C32" s="4" t="s">
        <v>61</v>
      </c>
      <c r="D32" s="19">
        <v>46.01300584844312</v>
      </c>
      <c r="E32" s="18">
        <v>2803.86305480363</v>
      </c>
    </row>
    <row r="33" spans="1:5" ht="37.5" customHeight="1">
      <c r="A33" s="5" t="s">
        <v>43</v>
      </c>
      <c r="B33" s="3" t="s">
        <v>19</v>
      </c>
      <c r="C33" s="4" t="s">
        <v>61</v>
      </c>
      <c r="D33" s="19">
        <v>3366.335772734566</v>
      </c>
      <c r="E33" s="18">
        <v>30721.38</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16.952160049426414</v>
      </c>
      <c r="E36" s="18">
        <v>1305.7885625500678</v>
      </c>
    </row>
    <row r="37" spans="1:5" ht="12.75" customHeight="1">
      <c r="A37" s="83" t="s">
        <v>21</v>
      </c>
      <c r="B37" s="56"/>
      <c r="C37" s="3"/>
      <c r="D37" s="16"/>
      <c r="E37" s="18"/>
    </row>
    <row r="38" spans="1:5" ht="12.75" customHeight="1">
      <c r="A38" s="83" t="s">
        <v>68</v>
      </c>
      <c r="B38" s="56"/>
      <c r="C38" s="3" t="s">
        <v>91</v>
      </c>
      <c r="D38" s="16">
        <v>16.3467257619469</v>
      </c>
      <c r="E38" s="18">
        <v>1644.359524794362</v>
      </c>
    </row>
    <row r="39" spans="1:5" ht="12.75" customHeight="1">
      <c r="A39" s="83" t="s">
        <v>46</v>
      </c>
      <c r="B39" s="56"/>
      <c r="C39" s="3" t="s">
        <v>90</v>
      </c>
      <c r="D39" s="16">
        <v>2.4822805786660105</v>
      </c>
      <c r="E39" s="18">
        <v>647.2455793728501</v>
      </c>
    </row>
    <row r="40" spans="1:5" ht="12.75" customHeight="1">
      <c r="A40" s="83" t="s">
        <v>47</v>
      </c>
      <c r="B40" s="56"/>
      <c r="C40" s="3" t="s">
        <v>90</v>
      </c>
      <c r="D40" s="16">
        <v>1.6952125433507763</v>
      </c>
      <c r="E40" s="18">
        <v>2339.640260535837</v>
      </c>
    </row>
    <row r="41" spans="1:5" ht="12.75" customHeight="1">
      <c r="A41" s="83" t="s">
        <v>69</v>
      </c>
      <c r="B41" s="56"/>
      <c r="C41" s="3" t="s">
        <v>89</v>
      </c>
      <c r="D41" s="16">
        <v>2.906084579901671</v>
      </c>
      <c r="E41" s="18">
        <v>270.6291265033431</v>
      </c>
    </row>
    <row r="42" spans="1:5" ht="12.75" customHeight="1">
      <c r="A42" s="83" t="s">
        <v>48</v>
      </c>
      <c r="B42" s="56"/>
      <c r="C42" s="3" t="s">
        <v>91</v>
      </c>
      <c r="D42" s="16">
        <v>0.6054342874795147</v>
      </c>
      <c r="E42" s="18">
        <v>83.98584435915828</v>
      </c>
    </row>
    <row r="43" spans="1:5" ht="12.75" customHeight="1">
      <c r="A43" s="83" t="s">
        <v>70</v>
      </c>
      <c r="B43" s="56"/>
      <c r="C43" s="3" t="s">
        <v>93</v>
      </c>
      <c r="D43" s="16">
        <v>1.8163028624385442</v>
      </c>
      <c r="E43" s="18">
        <v>139.2498861202884</v>
      </c>
    </row>
    <row r="44" spans="1:5" ht="12.75" customHeight="1">
      <c r="A44" s="83" t="s">
        <v>71</v>
      </c>
      <c r="B44" s="56"/>
      <c r="C44" s="3" t="s">
        <v>91</v>
      </c>
      <c r="D44" s="16">
        <v>1.8163028624385442</v>
      </c>
      <c r="E44" s="18">
        <v>115.1657101643533</v>
      </c>
    </row>
    <row r="45" spans="1:5" ht="12.75" customHeight="1">
      <c r="A45" s="83" t="s">
        <v>49</v>
      </c>
      <c r="B45" s="56"/>
      <c r="C45" s="3" t="s">
        <v>91</v>
      </c>
      <c r="D45" s="16">
        <v>82.33906309721401</v>
      </c>
      <c r="E45" s="18">
        <v>3499.410181631595</v>
      </c>
    </row>
    <row r="46" spans="1:5" ht="12.75" customHeight="1">
      <c r="A46" s="83" t="s">
        <v>22</v>
      </c>
      <c r="B46" s="56"/>
      <c r="C46" s="3" t="s">
        <v>93</v>
      </c>
      <c r="D46" s="16">
        <v>16.952160049426414</v>
      </c>
      <c r="E46" s="18">
        <v>27884.46276107251</v>
      </c>
    </row>
    <row r="47" spans="1:5" ht="12.75" customHeight="1">
      <c r="A47" s="83" t="s">
        <v>50</v>
      </c>
      <c r="B47" s="56"/>
      <c r="C47" s="3" t="s">
        <v>93</v>
      </c>
      <c r="D47" s="16">
        <v>13.319554324549324</v>
      </c>
      <c r="E47" s="18">
        <v>21909.21382159369</v>
      </c>
    </row>
    <row r="48" spans="1:5" ht="12.75" customHeight="1">
      <c r="A48" s="83" t="s">
        <v>51</v>
      </c>
      <c r="B48" s="56"/>
      <c r="C48" s="3" t="s">
        <v>93</v>
      </c>
      <c r="D48" s="16">
        <v>10.897817174631266</v>
      </c>
      <c r="E48" s="18">
        <v>17925.722601064972</v>
      </c>
    </row>
    <row r="49" spans="1:5" ht="12.75" customHeight="1">
      <c r="A49" s="83" t="s">
        <v>23</v>
      </c>
      <c r="B49" s="56"/>
      <c r="C49" s="3" t="s">
        <v>93</v>
      </c>
      <c r="D49" s="16">
        <v>5.5699954448115365</v>
      </c>
      <c r="E49" s="18">
        <v>9162.037072427496</v>
      </c>
    </row>
    <row r="50" spans="1:5" ht="12.75" customHeight="1">
      <c r="A50" s="83" t="s">
        <v>24</v>
      </c>
      <c r="B50" s="56"/>
      <c r="C50" s="3" t="s">
        <v>90</v>
      </c>
      <c r="D50" s="16">
        <v>36.32605724877089</v>
      </c>
      <c r="E50" s="18">
        <v>2522.021285296166</v>
      </c>
    </row>
    <row r="51" spans="1:5" ht="12.75" customHeight="1">
      <c r="A51" s="83" t="s">
        <v>25</v>
      </c>
      <c r="B51" s="56"/>
      <c r="C51" s="3" t="s">
        <v>93</v>
      </c>
      <c r="D51" s="16">
        <v>24.21737149918059</v>
      </c>
      <c r="E51" s="18">
        <v>11884.79615008037</v>
      </c>
    </row>
    <row r="52" spans="1:5" ht="12.75" customHeight="1">
      <c r="A52" s="83" t="s">
        <v>52</v>
      </c>
      <c r="B52" s="56"/>
      <c r="C52" s="3"/>
      <c r="D52" s="16"/>
      <c r="E52" s="21">
        <v>65560.16949152543</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179</v>
      </c>
      <c r="B56" s="77"/>
      <c r="C56" s="77"/>
      <c r="D56" s="78"/>
      <c r="E56" s="3">
        <v>83513</v>
      </c>
    </row>
    <row r="57" spans="1:5" ht="12.75" customHeight="1">
      <c r="A57" s="82" t="s">
        <v>176</v>
      </c>
      <c r="B57" s="77"/>
      <c r="C57" s="77"/>
      <c r="D57" s="78"/>
      <c r="E57" s="18">
        <v>17419</v>
      </c>
    </row>
    <row r="58" spans="1:5" ht="12.75">
      <c r="A58" s="82"/>
      <c r="B58" s="77"/>
      <c r="C58" s="77"/>
      <c r="D58" s="78"/>
      <c r="E58" s="18"/>
    </row>
    <row r="59" spans="1:5" ht="12.75">
      <c r="A59" s="83" t="s">
        <v>27</v>
      </c>
      <c r="B59" s="84"/>
      <c r="C59" s="84"/>
      <c r="D59" s="84"/>
      <c r="E59" s="18">
        <v>100932</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143</v>
      </c>
      <c r="D4" s="63"/>
      <c r="E4" s="63"/>
    </row>
    <row r="5" spans="2:5" ht="12.75">
      <c r="B5" s="7" t="s">
        <v>62</v>
      </c>
      <c r="C5" s="63">
        <v>1975</v>
      </c>
      <c r="D5" s="63"/>
      <c r="E5" s="63"/>
    </row>
    <row r="6" spans="2:5" ht="12.75">
      <c r="B6" s="7" t="s">
        <v>57</v>
      </c>
      <c r="C6" s="63">
        <v>2764.8</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-90645.42</v>
      </c>
      <c r="C11" s="48">
        <v>135704.12</v>
      </c>
      <c r="D11" s="48">
        <v>-10546.59</v>
      </c>
      <c r="E11" s="18">
        <v>-101192.01</v>
      </c>
    </row>
    <row r="12" spans="1:5" ht="12.75">
      <c r="A12" s="3" t="s">
        <v>1</v>
      </c>
      <c r="B12" s="18">
        <v>274429.44</v>
      </c>
      <c r="C12" s="18">
        <v>655899.92</v>
      </c>
      <c r="D12" s="18">
        <v>91930.26</v>
      </c>
      <c r="E12" s="18">
        <v>366359.7</v>
      </c>
    </row>
    <row r="13" spans="1:5" ht="25.5">
      <c r="A13" s="3" t="s">
        <v>2</v>
      </c>
      <c r="B13" s="18">
        <v>243507.2</v>
      </c>
      <c r="C13" s="18">
        <v>602638.24</v>
      </c>
      <c r="D13" s="18">
        <v>43862.33</v>
      </c>
      <c r="E13" s="18">
        <v>287369.53</v>
      </c>
    </row>
    <row r="14" spans="1:5" ht="38.25">
      <c r="A14" s="3" t="s">
        <v>3</v>
      </c>
      <c r="B14" s="18"/>
      <c r="C14" s="18"/>
      <c r="D14" s="18"/>
      <c r="E14" s="18">
        <v>0</v>
      </c>
    </row>
    <row r="15" spans="1:5" ht="12.75">
      <c r="A15" s="3" t="s">
        <v>4</v>
      </c>
      <c r="B15" s="18">
        <v>252294.56759742607</v>
      </c>
      <c r="C15" s="18"/>
      <c r="D15" s="18">
        <v>67066.48</v>
      </c>
      <c r="E15" s="18">
        <v>319361.04759742605</v>
      </c>
    </row>
    <row r="16" spans="1:5" ht="12.75">
      <c r="A16" s="3" t="s">
        <v>5</v>
      </c>
      <c r="B16" s="18">
        <v>-68510.54759742605</v>
      </c>
      <c r="C16" s="18"/>
      <c r="D16" s="18">
        <v>14317.19</v>
      </c>
      <c r="E16" s="18">
        <v>-54193.357597426046</v>
      </c>
    </row>
    <row r="17" spans="1:5" ht="12.75">
      <c r="A17" s="3" t="s">
        <v>32</v>
      </c>
      <c r="B17" s="18">
        <v>7.6</v>
      </c>
      <c r="C17" s="18"/>
      <c r="D17" s="18"/>
      <c r="E17" s="18">
        <v>7.6</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19464.58</v>
      </c>
    </row>
    <row r="24" spans="1:5" ht="51">
      <c r="A24" s="5" t="s">
        <v>12</v>
      </c>
      <c r="B24" s="3" t="s">
        <v>34</v>
      </c>
      <c r="C24" s="4" t="s">
        <v>61</v>
      </c>
      <c r="D24" s="3"/>
      <c r="E24" s="18">
        <v>155.21</v>
      </c>
    </row>
    <row r="25" spans="1:5" ht="12.75">
      <c r="A25" s="5" t="s">
        <v>13</v>
      </c>
      <c r="B25" s="3" t="s">
        <v>59</v>
      </c>
      <c r="C25" s="4" t="s">
        <v>61</v>
      </c>
      <c r="D25" s="3"/>
      <c r="E25" s="18">
        <v>2668.29</v>
      </c>
    </row>
    <row r="26" spans="1:5" ht="25.5">
      <c r="A26" s="5" t="s">
        <v>14</v>
      </c>
      <c r="B26" s="3" t="s">
        <v>35</v>
      </c>
      <c r="C26" s="4" t="s">
        <v>61</v>
      </c>
      <c r="D26" s="3">
        <v>3078</v>
      </c>
      <c r="E26" s="18">
        <v>40747</v>
      </c>
    </row>
    <row r="27" spans="1:5" ht="12.75">
      <c r="A27" s="5" t="s">
        <v>44</v>
      </c>
      <c r="B27" s="3" t="s">
        <v>15</v>
      </c>
      <c r="C27" s="4" t="s">
        <v>61</v>
      </c>
      <c r="D27" s="3">
        <v>308</v>
      </c>
      <c r="E27" s="18">
        <v>20631</v>
      </c>
    </row>
    <row r="28" spans="1:5" ht="25.5">
      <c r="A28" s="5" t="s">
        <v>36</v>
      </c>
      <c r="B28" s="3" t="s">
        <v>16</v>
      </c>
      <c r="C28" s="4" t="s">
        <v>61</v>
      </c>
      <c r="D28" s="3"/>
      <c r="E28" s="18">
        <v>11.34</v>
      </c>
    </row>
    <row r="29" spans="1:5" ht="25.5">
      <c r="A29" s="5" t="s">
        <v>37</v>
      </c>
      <c r="B29" s="3" t="s">
        <v>38</v>
      </c>
      <c r="C29" s="4" t="s">
        <v>61</v>
      </c>
      <c r="D29" s="3"/>
      <c r="E29" s="18">
        <v>4669.85</v>
      </c>
    </row>
    <row r="30" spans="1:5" ht="63.75">
      <c r="A30" s="5" t="s">
        <v>39</v>
      </c>
      <c r="B30" s="3" t="s">
        <v>40</v>
      </c>
      <c r="C30" s="4" t="s">
        <v>60</v>
      </c>
      <c r="D30" s="16">
        <v>22.1184</v>
      </c>
      <c r="E30" s="18">
        <v>14658.196114371882</v>
      </c>
    </row>
    <row r="31" spans="1:5" ht="76.5">
      <c r="A31" s="11" t="s">
        <v>17</v>
      </c>
      <c r="B31" s="11" t="s">
        <v>18</v>
      </c>
      <c r="C31" s="12" t="s">
        <v>61</v>
      </c>
      <c r="D31" s="10"/>
      <c r="E31" s="49">
        <v>58616.36</v>
      </c>
    </row>
    <row r="32" spans="1:5" ht="25.5">
      <c r="A32" s="5" t="s">
        <v>41</v>
      </c>
      <c r="B32" s="3" t="s">
        <v>42</v>
      </c>
      <c r="C32" s="4" t="s">
        <v>61</v>
      </c>
      <c r="D32" s="19">
        <v>27.504542098842354</v>
      </c>
      <c r="E32" s="18">
        <v>1676.0254629799313</v>
      </c>
    </row>
    <row r="33" spans="1:5" ht="39" customHeight="1">
      <c r="A33" s="5" t="s">
        <v>43</v>
      </c>
      <c r="B33" s="3" t="s">
        <v>19</v>
      </c>
      <c r="C33" s="4" t="s">
        <v>61</v>
      </c>
      <c r="D33" s="19">
        <v>2012.2468044140983</v>
      </c>
      <c r="E33" s="18">
        <v>18363.89</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10.133252352205078</v>
      </c>
      <c r="E36" s="18">
        <v>780.5427145781739</v>
      </c>
    </row>
    <row r="37" spans="1:5" ht="12.75" customHeight="1">
      <c r="A37" s="83" t="s">
        <v>21</v>
      </c>
      <c r="B37" s="56"/>
      <c r="C37" s="3"/>
      <c r="D37" s="16"/>
      <c r="E37" s="18"/>
    </row>
    <row r="38" spans="1:5" ht="12.75" customHeight="1">
      <c r="A38" s="83" t="s">
        <v>68</v>
      </c>
      <c r="B38" s="56"/>
      <c r="C38" s="3" t="s">
        <v>91</v>
      </c>
      <c r="D38" s="16">
        <v>9.771350482483468</v>
      </c>
      <c r="E38" s="18">
        <v>982.9254781638925</v>
      </c>
    </row>
    <row r="39" spans="1:5" ht="12.75" customHeight="1">
      <c r="A39" s="83" t="s">
        <v>46</v>
      </c>
      <c r="B39" s="56"/>
      <c r="C39" s="3" t="s">
        <v>90</v>
      </c>
      <c r="D39" s="16">
        <v>1.4837976658586007</v>
      </c>
      <c r="E39" s="18">
        <v>386.89481284458435</v>
      </c>
    </row>
    <row r="40" spans="1:5" ht="12.75" customHeight="1">
      <c r="A40" s="83" t="s">
        <v>47</v>
      </c>
      <c r="B40" s="56"/>
      <c r="C40" s="3" t="s">
        <v>90</v>
      </c>
      <c r="D40" s="16">
        <v>1.0133231660338198</v>
      </c>
      <c r="E40" s="18">
        <v>1398.5335853521897</v>
      </c>
    </row>
    <row r="41" spans="1:5" ht="12.75" customHeight="1">
      <c r="A41" s="83" t="s">
        <v>69</v>
      </c>
      <c r="B41" s="56"/>
      <c r="C41" s="3" t="s">
        <v>89</v>
      </c>
      <c r="D41" s="16">
        <v>1.7371289746637277</v>
      </c>
      <c r="E41" s="18">
        <v>161.77013576555964</v>
      </c>
    </row>
    <row r="42" spans="1:5" ht="12.75" customHeight="1">
      <c r="A42" s="83" t="s">
        <v>48</v>
      </c>
      <c r="B42" s="56"/>
      <c r="C42" s="3" t="s">
        <v>91</v>
      </c>
      <c r="D42" s="16">
        <v>0.3619018697216099</v>
      </c>
      <c r="E42" s="18">
        <v>50.20302736778173</v>
      </c>
    </row>
    <row r="43" spans="1:5" ht="12.75" customHeight="1">
      <c r="A43" s="83" t="s">
        <v>70</v>
      </c>
      <c r="B43" s="56"/>
      <c r="C43" s="3" t="s">
        <v>93</v>
      </c>
      <c r="D43" s="16">
        <v>1.0857056091648298</v>
      </c>
      <c r="E43" s="18">
        <v>83.23743003597029</v>
      </c>
    </row>
    <row r="44" spans="1:5" ht="12.75" customHeight="1">
      <c r="A44" s="83" t="s">
        <v>71</v>
      </c>
      <c r="B44" s="56"/>
      <c r="C44" s="3" t="s">
        <v>91</v>
      </c>
      <c r="D44" s="16">
        <v>1.0857056091648298</v>
      </c>
      <c r="E44" s="18">
        <v>68.84097365844464</v>
      </c>
    </row>
    <row r="45" spans="1:5" ht="12.75" customHeight="1">
      <c r="A45" s="83" t="s">
        <v>49</v>
      </c>
      <c r="B45" s="56"/>
      <c r="C45" s="3" t="s">
        <v>91</v>
      </c>
      <c r="D45" s="16">
        <v>49.21865428213896</v>
      </c>
      <c r="E45" s="18">
        <v>2091.7928069909053</v>
      </c>
    </row>
    <row r="46" spans="1:5" ht="12.75" customHeight="1">
      <c r="A46" s="83" t="s">
        <v>22</v>
      </c>
      <c r="B46" s="56"/>
      <c r="C46" s="3" t="s">
        <v>93</v>
      </c>
      <c r="D46" s="16">
        <v>10.133252352205078</v>
      </c>
      <c r="E46" s="18">
        <v>16668.0999376934</v>
      </c>
    </row>
    <row r="47" spans="1:5" ht="12.75" customHeight="1">
      <c r="A47" s="83" t="s">
        <v>50</v>
      </c>
      <c r="B47" s="56"/>
      <c r="C47" s="3" t="s">
        <v>93</v>
      </c>
      <c r="D47" s="16">
        <v>7.961841133875418</v>
      </c>
      <c r="E47" s="18">
        <v>13096.360100737733</v>
      </c>
    </row>
    <row r="48" spans="1:5" ht="12.75" customHeight="1">
      <c r="A48" s="83" t="s">
        <v>51</v>
      </c>
      <c r="B48" s="56"/>
      <c r="C48" s="3" t="s">
        <v>93</v>
      </c>
      <c r="D48" s="16">
        <v>6.5142336549889786</v>
      </c>
      <c r="E48" s="18">
        <v>10715.205034792216</v>
      </c>
    </row>
    <row r="49" spans="1:5" ht="12.75" customHeight="1">
      <c r="A49" s="83" t="s">
        <v>23</v>
      </c>
      <c r="B49" s="56"/>
      <c r="C49" s="3" t="s">
        <v>93</v>
      </c>
      <c r="D49" s="16">
        <v>3.329497201438812</v>
      </c>
      <c r="E49" s="18">
        <v>5476.660994497123</v>
      </c>
    </row>
    <row r="50" spans="1:5" ht="12.75" customHeight="1">
      <c r="A50" s="83" t="s">
        <v>24</v>
      </c>
      <c r="B50" s="56"/>
      <c r="C50" s="3" t="s">
        <v>90</v>
      </c>
      <c r="D50" s="16">
        <v>21.714112183296596</v>
      </c>
      <c r="E50" s="18">
        <v>1507.5529045871272</v>
      </c>
    </row>
    <row r="51" spans="1:5" ht="12.75" customHeight="1">
      <c r="A51" s="83" t="s">
        <v>25</v>
      </c>
      <c r="B51" s="56"/>
      <c r="C51" s="3" t="s">
        <v>93</v>
      </c>
      <c r="D51" s="16">
        <v>14.476074788864398</v>
      </c>
      <c r="E51" s="18">
        <v>7104.206083009147</v>
      </c>
    </row>
    <row r="52" spans="1:5" ht="12.75" customHeight="1">
      <c r="A52" s="83" t="s">
        <v>52</v>
      </c>
      <c r="B52" s="56"/>
      <c r="C52" s="3"/>
      <c r="D52" s="16"/>
      <c r="E52" s="3">
        <v>10060</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199</v>
      </c>
      <c r="B56" s="77"/>
      <c r="C56" s="77"/>
      <c r="D56" s="78"/>
      <c r="E56" s="3">
        <v>67066.48</v>
      </c>
    </row>
    <row r="57" spans="1:5" ht="12.75" customHeight="1">
      <c r="A57" s="82"/>
      <c r="B57" s="77"/>
      <c r="C57" s="77"/>
      <c r="D57" s="78"/>
      <c r="E57" s="18"/>
    </row>
    <row r="58" spans="1:5" ht="12.75">
      <c r="A58" s="82"/>
      <c r="B58" s="77"/>
      <c r="C58" s="77"/>
      <c r="D58" s="78"/>
      <c r="E58" s="18"/>
    </row>
    <row r="59" spans="1:5" ht="12.75">
      <c r="A59" s="83" t="s">
        <v>27</v>
      </c>
      <c r="B59" s="84"/>
      <c r="C59" s="84"/>
      <c r="D59" s="84"/>
      <c r="E59" s="18">
        <v>67066.48</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1:E69"/>
  <sheetViews>
    <sheetView workbookViewId="0" topLeftCell="A3">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144</v>
      </c>
      <c r="D4" s="63"/>
      <c r="E4" s="63"/>
    </row>
    <row r="5" spans="2:5" ht="12.75">
      <c r="B5" s="7" t="s">
        <v>62</v>
      </c>
      <c r="C5" s="63">
        <v>1975</v>
      </c>
      <c r="D5" s="63"/>
      <c r="E5" s="63"/>
    </row>
    <row r="6" spans="2:5" ht="12.75">
      <c r="B6" s="7" t="s">
        <v>57</v>
      </c>
      <c r="C6" s="63">
        <v>2772.4</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11437.69</v>
      </c>
      <c r="C11" s="48">
        <v>173084.06</v>
      </c>
      <c r="D11" s="48">
        <v>-6518.3</v>
      </c>
      <c r="E11" s="18">
        <v>4919.39</v>
      </c>
    </row>
    <row r="12" spans="1:5" ht="12.75">
      <c r="A12" s="3" t="s">
        <v>1</v>
      </c>
      <c r="B12" s="18">
        <v>274198.1</v>
      </c>
      <c r="C12" s="18">
        <v>687710.11</v>
      </c>
      <c r="D12" s="18">
        <v>88120.92</v>
      </c>
      <c r="E12" s="18">
        <v>362319.02</v>
      </c>
    </row>
    <row r="13" spans="1:5" ht="25.5">
      <c r="A13" s="3" t="s">
        <v>2</v>
      </c>
      <c r="B13" s="18">
        <v>237916.36</v>
      </c>
      <c r="C13" s="18">
        <v>609696.15</v>
      </c>
      <c r="D13" s="18">
        <v>43522.74</v>
      </c>
      <c r="E13" s="18">
        <v>281439.1</v>
      </c>
    </row>
    <row r="14" spans="1:5" ht="38.25">
      <c r="A14" s="3" t="s">
        <v>3</v>
      </c>
      <c r="B14" s="18"/>
      <c r="C14" s="18"/>
      <c r="D14" s="18"/>
      <c r="E14" s="18">
        <v>0</v>
      </c>
    </row>
    <row r="15" spans="1:5" ht="12.75">
      <c r="A15" s="3" t="s">
        <v>4</v>
      </c>
      <c r="B15" s="18">
        <v>250356.70296553237</v>
      </c>
      <c r="C15" s="18"/>
      <c r="D15" s="18">
        <v>63553.68</v>
      </c>
      <c r="E15" s="18">
        <v>313910.38296553236</v>
      </c>
    </row>
    <row r="16" spans="1:5" ht="12.75">
      <c r="A16" s="3" t="s">
        <v>5</v>
      </c>
      <c r="B16" s="18">
        <v>35279.08703446761</v>
      </c>
      <c r="C16" s="18"/>
      <c r="D16" s="18">
        <v>18048.94</v>
      </c>
      <c r="E16" s="18">
        <v>53328.02703446761</v>
      </c>
    </row>
    <row r="17" spans="1:5" ht="12.75">
      <c r="A17" s="3" t="s">
        <v>32</v>
      </c>
      <c r="B17" s="18">
        <v>7.53</v>
      </c>
      <c r="C17" s="18"/>
      <c r="D17" s="18"/>
      <c r="E17" s="18">
        <v>7.53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19518.08</v>
      </c>
    </row>
    <row r="24" spans="1:5" ht="51">
      <c r="A24" s="5" t="s">
        <v>12</v>
      </c>
      <c r="B24" s="3" t="s">
        <v>34</v>
      </c>
      <c r="C24" s="4" t="s">
        <v>61</v>
      </c>
      <c r="D24" s="3"/>
      <c r="E24" s="18">
        <v>155.63</v>
      </c>
    </row>
    <row r="25" spans="1:5" ht="12.75">
      <c r="A25" s="5" t="s">
        <v>13</v>
      </c>
      <c r="B25" s="3" t="s">
        <v>59</v>
      </c>
      <c r="C25" s="4" t="s">
        <v>61</v>
      </c>
      <c r="D25" s="3"/>
      <c r="E25" s="18">
        <v>2675.63</v>
      </c>
    </row>
    <row r="26" spans="1:5" ht="25.5">
      <c r="A26" s="5" t="s">
        <v>14</v>
      </c>
      <c r="B26" s="3" t="s">
        <v>35</v>
      </c>
      <c r="C26" s="4" t="s">
        <v>61</v>
      </c>
      <c r="D26" s="3">
        <v>2917.2</v>
      </c>
      <c r="E26" s="18">
        <v>48218</v>
      </c>
    </row>
    <row r="27" spans="1:5" ht="12.75">
      <c r="A27" s="5" t="s">
        <v>44</v>
      </c>
      <c r="B27" s="3" t="s">
        <v>15</v>
      </c>
      <c r="C27" s="4" t="s">
        <v>61</v>
      </c>
      <c r="D27" s="3">
        <v>310.3</v>
      </c>
      <c r="E27" s="18">
        <v>20785</v>
      </c>
    </row>
    <row r="28" spans="1:5" ht="25.5">
      <c r="A28" s="5" t="s">
        <v>36</v>
      </c>
      <c r="B28" s="3" t="s">
        <v>16</v>
      </c>
      <c r="C28" s="4" t="s">
        <v>61</v>
      </c>
      <c r="D28" s="3"/>
      <c r="E28" s="18">
        <v>11.37</v>
      </c>
    </row>
    <row r="29" spans="1:5" ht="25.5">
      <c r="A29" s="5" t="s">
        <v>37</v>
      </c>
      <c r="B29" s="3" t="s">
        <v>38</v>
      </c>
      <c r="C29" s="4" t="s">
        <v>61</v>
      </c>
      <c r="D29" s="3"/>
      <c r="E29" s="18">
        <v>4682.69</v>
      </c>
    </row>
    <row r="30" spans="1:5" ht="63.75">
      <c r="A30" s="5" t="s">
        <v>39</v>
      </c>
      <c r="B30" s="3" t="s">
        <v>40</v>
      </c>
      <c r="C30" s="4" t="s">
        <v>60</v>
      </c>
      <c r="D30" s="16">
        <v>22.1792</v>
      </c>
      <c r="E30" s="18">
        <v>14698.489188181642</v>
      </c>
    </row>
    <row r="31" spans="1:5" ht="76.5">
      <c r="A31" s="11" t="s">
        <v>17</v>
      </c>
      <c r="B31" s="11" t="s">
        <v>18</v>
      </c>
      <c r="C31" s="12" t="s">
        <v>61</v>
      </c>
      <c r="D31" s="10"/>
      <c r="E31" s="49">
        <v>58777.49</v>
      </c>
    </row>
    <row r="32" spans="1:5" ht="25.5">
      <c r="A32" s="5" t="s">
        <v>41</v>
      </c>
      <c r="B32" s="3" t="s">
        <v>42</v>
      </c>
      <c r="C32" s="4" t="s">
        <v>61</v>
      </c>
      <c r="D32" s="19">
        <v>27.580147755653407</v>
      </c>
      <c r="E32" s="18">
        <v>1680.63259315884</v>
      </c>
    </row>
    <row r="33" spans="1:5" ht="37.5" customHeight="1">
      <c r="A33" s="5" t="s">
        <v>43</v>
      </c>
      <c r="B33" s="3" t="s">
        <v>19</v>
      </c>
      <c r="C33" s="4" t="s">
        <v>61</v>
      </c>
      <c r="D33" s="19">
        <v>2017.77815413688</v>
      </c>
      <c r="E33" s="18">
        <v>18414.36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10.161107067872308</v>
      </c>
      <c r="E36" s="18">
        <v>782.6883036373441</v>
      </c>
    </row>
    <row r="37" spans="1:5" ht="12.75" customHeight="1">
      <c r="A37" s="83" t="s">
        <v>21</v>
      </c>
      <c r="B37" s="56"/>
      <c r="C37" s="3"/>
      <c r="D37" s="16"/>
      <c r="E37" s="18"/>
    </row>
    <row r="38" spans="1:5" ht="12.75" customHeight="1">
      <c r="A38" s="83" t="s">
        <v>68</v>
      </c>
      <c r="B38" s="56"/>
      <c r="C38" s="3" t="s">
        <v>91</v>
      </c>
      <c r="D38" s="16">
        <v>9.79821038687687</v>
      </c>
      <c r="E38" s="18">
        <v>985.6273855836139</v>
      </c>
    </row>
    <row r="39" spans="1:5" ht="12.75" customHeight="1">
      <c r="A39" s="83" t="s">
        <v>46</v>
      </c>
      <c r="B39" s="56"/>
      <c r="C39" s="3" t="s">
        <v>90</v>
      </c>
      <c r="D39" s="16">
        <v>1.4878763920813023</v>
      </c>
      <c r="E39" s="18">
        <v>387.95832578498465</v>
      </c>
    </row>
    <row r="40" spans="1:5" ht="12.75" customHeight="1">
      <c r="A40" s="83" t="s">
        <v>47</v>
      </c>
      <c r="B40" s="56"/>
      <c r="C40" s="3" t="s">
        <v>90</v>
      </c>
      <c r="D40" s="16">
        <v>1.0161086319126742</v>
      </c>
      <c r="E40" s="18">
        <v>1402.3779340387769</v>
      </c>
    </row>
    <row r="41" spans="1:5" ht="12.75" customHeight="1">
      <c r="A41" s="83" t="s">
        <v>69</v>
      </c>
      <c r="B41" s="56"/>
      <c r="C41" s="3" t="s">
        <v>89</v>
      </c>
      <c r="D41" s="16">
        <v>1.7419040687781102</v>
      </c>
      <c r="E41" s="18">
        <v>162.2148164049615</v>
      </c>
    </row>
    <row r="42" spans="1:5" ht="12.75" customHeight="1">
      <c r="A42" s="83" t="s">
        <v>48</v>
      </c>
      <c r="B42" s="56"/>
      <c r="C42" s="3" t="s">
        <v>91</v>
      </c>
      <c r="D42" s="16">
        <v>0.36289668099543954</v>
      </c>
      <c r="E42" s="18">
        <v>50.34102758768738</v>
      </c>
    </row>
    <row r="43" spans="1:5" ht="12.75" customHeight="1">
      <c r="A43" s="83" t="s">
        <v>70</v>
      </c>
      <c r="B43" s="56"/>
      <c r="C43" s="3" t="s">
        <v>93</v>
      </c>
      <c r="D43" s="16">
        <v>1.0886900429863187</v>
      </c>
      <c r="E43" s="18">
        <v>83.46623662895111</v>
      </c>
    </row>
    <row r="44" spans="1:5" ht="12.75" customHeight="1">
      <c r="A44" s="83" t="s">
        <v>71</v>
      </c>
      <c r="B44" s="56"/>
      <c r="C44" s="3" t="s">
        <v>91</v>
      </c>
      <c r="D44" s="16">
        <v>1.0886900429863187</v>
      </c>
      <c r="E44" s="18">
        <v>69.03020665895252</v>
      </c>
    </row>
    <row r="45" spans="1:5" ht="12.75" customHeight="1">
      <c r="A45" s="83" t="s">
        <v>49</v>
      </c>
      <c r="B45" s="56"/>
      <c r="C45" s="3" t="s">
        <v>91</v>
      </c>
      <c r="D45" s="16">
        <v>49.353948615379785</v>
      </c>
      <c r="E45" s="18">
        <v>2097.5428161536406</v>
      </c>
    </row>
    <row r="46" spans="1:5" ht="12.75" customHeight="1">
      <c r="A46" s="83" t="s">
        <v>22</v>
      </c>
      <c r="B46" s="56"/>
      <c r="C46" s="3" t="s">
        <v>93</v>
      </c>
      <c r="D46" s="16">
        <v>10.161107067872308</v>
      </c>
      <c r="E46" s="18">
        <v>16713.91792073972</v>
      </c>
    </row>
    <row r="47" spans="1:5" ht="12.75" customHeight="1">
      <c r="A47" s="83" t="s">
        <v>50</v>
      </c>
      <c r="B47" s="56"/>
      <c r="C47" s="3" t="s">
        <v>93</v>
      </c>
      <c r="D47" s="16">
        <v>7.983726981899671</v>
      </c>
      <c r="E47" s="18">
        <v>13132.35993319057</v>
      </c>
    </row>
    <row r="48" spans="1:5" ht="12.75" customHeight="1">
      <c r="A48" s="83" t="s">
        <v>51</v>
      </c>
      <c r="B48" s="56"/>
      <c r="C48" s="3" t="s">
        <v>93</v>
      </c>
      <c r="D48" s="16">
        <v>6.532140257917913</v>
      </c>
      <c r="E48" s="18">
        <v>10744.659446780215</v>
      </c>
    </row>
    <row r="49" spans="1:5" ht="12.75" customHeight="1">
      <c r="A49" s="83" t="s">
        <v>23</v>
      </c>
      <c r="B49" s="56"/>
      <c r="C49" s="3" t="s">
        <v>93</v>
      </c>
      <c r="D49" s="16">
        <v>3.3386494651580443</v>
      </c>
      <c r="E49" s="18">
        <v>5491.715473503988</v>
      </c>
    </row>
    <row r="50" spans="1:5" ht="12.75" customHeight="1">
      <c r="A50" s="83" t="s">
        <v>24</v>
      </c>
      <c r="B50" s="56"/>
      <c r="C50" s="3" t="s">
        <v>90</v>
      </c>
      <c r="D50" s="16">
        <v>21.773800859726375</v>
      </c>
      <c r="E50" s="18">
        <v>1511.6969302218429</v>
      </c>
    </row>
    <row r="51" spans="1:5" ht="12.75" customHeight="1">
      <c r="A51" s="83" t="s">
        <v>25</v>
      </c>
      <c r="B51" s="56"/>
      <c r="C51" s="3" t="s">
        <v>93</v>
      </c>
      <c r="D51" s="16">
        <v>14.515867239817585</v>
      </c>
      <c r="E51" s="18">
        <v>7123.734427276678</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172</v>
      </c>
      <c r="B56" s="77"/>
      <c r="C56" s="77"/>
      <c r="D56" s="78"/>
      <c r="E56" s="3">
        <v>28536</v>
      </c>
    </row>
    <row r="57" spans="1:5" ht="12.75" customHeight="1">
      <c r="A57" s="82" t="s">
        <v>171</v>
      </c>
      <c r="B57" s="77"/>
      <c r="C57" s="77"/>
      <c r="D57" s="78"/>
      <c r="E57" s="18">
        <v>35017.68</v>
      </c>
    </row>
    <row r="58" spans="1:5" ht="12.75">
      <c r="A58" s="82"/>
      <c r="B58" s="77"/>
      <c r="C58" s="77"/>
      <c r="D58" s="78"/>
      <c r="E58" s="18"/>
    </row>
    <row r="59" spans="1:5" ht="12.75">
      <c r="A59" s="83" t="s">
        <v>27</v>
      </c>
      <c r="B59" s="84"/>
      <c r="C59" s="84"/>
      <c r="D59" s="84"/>
      <c r="E59" s="18">
        <v>63553.68</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100</v>
      </c>
      <c r="D4" s="63"/>
      <c r="E4" s="63"/>
    </row>
    <row r="5" spans="2:5" ht="12.75">
      <c r="B5" s="7" t="s">
        <v>62</v>
      </c>
      <c r="C5" s="63">
        <v>1976</v>
      </c>
      <c r="D5" s="63"/>
      <c r="E5" s="63"/>
    </row>
    <row r="6" spans="2:5" ht="12.75">
      <c r="B6" s="7" t="s">
        <v>57</v>
      </c>
      <c r="C6" s="63">
        <v>4248.6</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96276.64</v>
      </c>
      <c r="C11" s="48">
        <v>256998</v>
      </c>
      <c r="D11" s="48">
        <v>-5364.59</v>
      </c>
      <c r="E11" s="18">
        <v>90912.05</v>
      </c>
    </row>
    <row r="12" spans="1:5" ht="12.75">
      <c r="A12" s="3" t="s">
        <v>1</v>
      </c>
      <c r="B12" s="18">
        <v>418405.75</v>
      </c>
      <c r="C12" s="18">
        <v>1035396.75</v>
      </c>
      <c r="D12" s="18">
        <v>129618.15</v>
      </c>
      <c r="E12" s="18">
        <v>548023.9</v>
      </c>
    </row>
    <row r="13" spans="1:5" ht="25.5">
      <c r="A13" s="3" t="s">
        <v>2</v>
      </c>
      <c r="B13" s="18">
        <v>382015.9</v>
      </c>
      <c r="C13" s="18">
        <v>898468.79</v>
      </c>
      <c r="D13" s="18">
        <v>72143.45</v>
      </c>
      <c r="E13" s="18">
        <v>454159.35</v>
      </c>
    </row>
    <row r="14" spans="1:5" ht="38.25">
      <c r="A14" s="3" t="s">
        <v>3</v>
      </c>
      <c r="B14" s="18">
        <v>24812.15</v>
      </c>
      <c r="C14" s="18"/>
      <c r="D14" s="18">
        <v>4324.78</v>
      </c>
      <c r="E14" s="18">
        <v>29136.93</v>
      </c>
    </row>
    <row r="15" spans="1:5" ht="12.75">
      <c r="A15" s="3" t="s">
        <v>4</v>
      </c>
      <c r="B15" s="18">
        <v>458697.0522062039</v>
      </c>
      <c r="C15" s="18"/>
      <c r="D15" s="18">
        <v>128522.06</v>
      </c>
      <c r="E15" s="18">
        <v>587219.1122062039</v>
      </c>
    </row>
    <row r="16" spans="1:5" ht="12.75">
      <c r="A16" s="3" t="s">
        <v>5</v>
      </c>
      <c r="B16" s="18">
        <v>80797.48779379611</v>
      </c>
      <c r="C16" s="18"/>
      <c r="D16" s="18">
        <v>56.28</v>
      </c>
      <c r="E16" s="18">
        <v>80853.76779379611</v>
      </c>
    </row>
    <row r="17" spans="1:5" ht="12.75">
      <c r="A17" s="3" t="s">
        <v>32</v>
      </c>
      <c r="B17" s="18">
        <v>9</v>
      </c>
      <c r="C17" s="18"/>
      <c r="D17" s="18"/>
      <c r="E17" s="18">
        <v>9</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29910.74</v>
      </c>
    </row>
    <row r="24" spans="1:5" ht="51">
      <c r="A24" s="5" t="s">
        <v>12</v>
      </c>
      <c r="B24" s="3" t="s">
        <v>34</v>
      </c>
      <c r="C24" s="4" t="s">
        <v>61</v>
      </c>
      <c r="D24" s="3"/>
      <c r="E24" s="18">
        <v>238.5</v>
      </c>
    </row>
    <row r="25" spans="1:5" ht="12.75">
      <c r="A25" s="5" t="s">
        <v>13</v>
      </c>
      <c r="B25" s="3" t="s">
        <v>59</v>
      </c>
      <c r="C25" s="4" t="s">
        <v>61</v>
      </c>
      <c r="D25" s="3"/>
      <c r="E25" s="18">
        <v>4100.3</v>
      </c>
    </row>
    <row r="26" spans="1:5" ht="25.5">
      <c r="A26" s="5" t="s">
        <v>14</v>
      </c>
      <c r="B26" s="3" t="s">
        <v>35</v>
      </c>
      <c r="C26" s="4" t="s">
        <v>61</v>
      </c>
      <c r="D26" s="3">
        <v>3628.8</v>
      </c>
      <c r="E26" s="18">
        <v>72666</v>
      </c>
    </row>
    <row r="27" spans="1:5" ht="12.75">
      <c r="A27" s="5" t="s">
        <v>44</v>
      </c>
      <c r="B27" s="3" t="s">
        <v>15</v>
      </c>
      <c r="C27" s="4" t="s">
        <v>61</v>
      </c>
      <c r="D27" s="3">
        <v>457.6</v>
      </c>
      <c r="E27" s="18">
        <v>30652.94</v>
      </c>
    </row>
    <row r="28" spans="1:5" ht="25.5">
      <c r="A28" s="5" t="s">
        <v>36</v>
      </c>
      <c r="B28" s="3" t="s">
        <v>16</v>
      </c>
      <c r="C28" s="4" t="s">
        <v>61</v>
      </c>
      <c r="D28" s="3"/>
      <c r="E28" s="18">
        <v>17.43</v>
      </c>
    </row>
    <row r="29" spans="1:5" ht="25.5">
      <c r="A29" s="5" t="s">
        <v>37</v>
      </c>
      <c r="B29" s="3" t="s">
        <v>38</v>
      </c>
      <c r="C29" s="4" t="s">
        <v>61</v>
      </c>
      <c r="D29" s="3"/>
      <c r="E29" s="18">
        <v>7176.04</v>
      </c>
    </row>
    <row r="30" spans="1:5" ht="63.75">
      <c r="A30" s="5" t="s">
        <v>39</v>
      </c>
      <c r="B30" s="3" t="s">
        <v>40</v>
      </c>
      <c r="C30" s="4" t="s">
        <v>60</v>
      </c>
      <c r="D30" s="16">
        <v>33.988800000000005</v>
      </c>
      <c r="E30" s="18">
        <v>22524.88860370384</v>
      </c>
    </row>
    <row r="31" spans="1:5" ht="76.5">
      <c r="A31" s="11" t="s">
        <v>17</v>
      </c>
      <c r="B31" s="11" t="s">
        <v>18</v>
      </c>
      <c r="C31" s="12" t="s">
        <v>61</v>
      </c>
      <c r="D31" s="10"/>
      <c r="E31" s="49">
        <v>90074.32</v>
      </c>
    </row>
    <row r="32" spans="1:5" ht="25.5">
      <c r="A32" s="5" t="s">
        <v>41</v>
      </c>
      <c r="B32" s="3" t="s">
        <v>42</v>
      </c>
      <c r="C32" s="4" t="s">
        <v>61</v>
      </c>
      <c r="D32" s="19">
        <v>42.2655517799268</v>
      </c>
      <c r="E32" s="18">
        <v>2575.5070102779714</v>
      </c>
    </row>
    <row r="33" spans="1:5" ht="39" customHeight="1">
      <c r="A33" s="5" t="s">
        <v>43</v>
      </c>
      <c r="B33" s="3" t="s">
        <v>19</v>
      </c>
      <c r="C33" s="4" t="s">
        <v>61</v>
      </c>
      <c r="D33" s="19">
        <v>3092.1700568698416</v>
      </c>
      <c r="E33" s="18">
        <v>28219.33</v>
      </c>
    </row>
    <row r="34" spans="1:5" ht="12.75">
      <c r="A34" s="85" t="s">
        <v>20</v>
      </c>
      <c r="B34" s="58"/>
      <c r="C34" s="58"/>
      <c r="D34" s="58"/>
      <c r="E34" s="86"/>
    </row>
    <row r="35" spans="1:5" ht="12.75">
      <c r="A35" s="83" t="s">
        <v>45</v>
      </c>
      <c r="B35" s="56"/>
      <c r="C35" s="3"/>
      <c r="D35" s="3"/>
      <c r="E35" s="18"/>
    </row>
    <row r="36" spans="1:5" ht="12.75" customHeight="1">
      <c r="A36" s="83" t="s">
        <v>208</v>
      </c>
      <c r="B36" s="56"/>
      <c r="C36" s="3" t="s">
        <v>92</v>
      </c>
      <c r="D36" s="20">
        <v>15.571519076815138</v>
      </c>
      <c r="E36" s="18">
        <v>44822.44074694619</v>
      </c>
    </row>
    <row r="37" spans="1:5" ht="12.75" customHeight="1">
      <c r="A37" s="83" t="s">
        <v>21</v>
      </c>
      <c r="B37" s="56"/>
      <c r="C37" s="3"/>
      <c r="D37" s="16"/>
      <c r="E37" s="18"/>
    </row>
    <row r="38" spans="1:5" ht="12.75" customHeight="1">
      <c r="A38" s="83" t="s">
        <v>68</v>
      </c>
      <c r="B38" s="56"/>
      <c r="C38" s="3" t="s">
        <v>91</v>
      </c>
      <c r="D38" s="16">
        <v>15.015393395500313</v>
      </c>
      <c r="E38" s="18">
        <v>1510.4373504510684</v>
      </c>
    </row>
    <row r="39" spans="1:5" ht="12.75" customHeight="1">
      <c r="A39" s="83" t="s">
        <v>46</v>
      </c>
      <c r="B39" s="56"/>
      <c r="C39" s="3" t="s">
        <v>90</v>
      </c>
      <c r="D39" s="16">
        <v>2.2801152933907884</v>
      </c>
      <c r="E39" s="18">
        <v>594.5317208664284</v>
      </c>
    </row>
    <row r="40" spans="1:5" ht="12.75" customHeight="1">
      <c r="A40" s="83" t="s">
        <v>47</v>
      </c>
      <c r="B40" s="56"/>
      <c r="C40" s="3" t="s">
        <v>90</v>
      </c>
      <c r="D40" s="16">
        <v>1.5571487280133414</v>
      </c>
      <c r="E40" s="18">
        <v>2149.0920828730154</v>
      </c>
    </row>
    <row r="41" spans="1:5" ht="12.75" customHeight="1">
      <c r="A41" s="83" t="s">
        <v>69</v>
      </c>
      <c r="B41" s="56"/>
      <c r="C41" s="3" t="s">
        <v>89</v>
      </c>
      <c r="D41" s="16">
        <v>2.6694032703111668</v>
      </c>
      <c r="E41" s="18">
        <v>248.5881795477274</v>
      </c>
    </row>
    <row r="42" spans="1:5" ht="12.75" customHeight="1">
      <c r="A42" s="83" t="s">
        <v>48</v>
      </c>
      <c r="B42" s="56"/>
      <c r="C42" s="3" t="s">
        <v>91</v>
      </c>
      <c r="D42" s="16">
        <v>0.5561256813148263</v>
      </c>
      <c r="E42" s="18">
        <v>77.14575451199272</v>
      </c>
    </row>
    <row r="43" spans="1:5" ht="12.75" customHeight="1">
      <c r="A43" s="83" t="s">
        <v>70</v>
      </c>
      <c r="B43" s="56"/>
      <c r="C43" s="3" t="s">
        <v>93</v>
      </c>
      <c r="D43" s="16">
        <v>1.6683770439444792</v>
      </c>
      <c r="E43" s="18">
        <v>127.90890670241008</v>
      </c>
    </row>
    <row r="44" spans="1:5" ht="12.75" customHeight="1">
      <c r="A44" s="83" t="s">
        <v>71</v>
      </c>
      <c r="B44" s="56"/>
      <c r="C44" s="3" t="s">
        <v>91</v>
      </c>
      <c r="D44" s="16">
        <v>1.6683770439444792</v>
      </c>
      <c r="E44" s="18">
        <v>105.78622709970628</v>
      </c>
    </row>
    <row r="45" spans="1:5" ht="12.75" customHeight="1">
      <c r="A45" s="83" t="s">
        <v>49</v>
      </c>
      <c r="B45" s="56"/>
      <c r="C45" s="3" t="s">
        <v>91</v>
      </c>
      <c r="D45" s="16">
        <v>75.6330926588164</v>
      </c>
      <c r="E45" s="18">
        <v>3214.406437999696</v>
      </c>
    </row>
    <row r="46" spans="1:5" ht="12.75" customHeight="1">
      <c r="A46" s="83" t="s">
        <v>22</v>
      </c>
      <c r="B46" s="56"/>
      <c r="C46" s="3" t="s">
        <v>93</v>
      </c>
      <c r="D46" s="16">
        <v>15.571519076815138</v>
      </c>
      <c r="E46" s="18">
        <v>25613.458259289706</v>
      </c>
    </row>
    <row r="47" spans="1:5" ht="12.75" customHeight="1">
      <c r="A47" s="83" t="s">
        <v>50</v>
      </c>
      <c r="B47" s="56"/>
      <c r="C47" s="3" t="s">
        <v>93</v>
      </c>
      <c r="D47" s="16">
        <v>12.23476498892618</v>
      </c>
      <c r="E47" s="18">
        <v>20124.853705148413</v>
      </c>
    </row>
    <row r="48" spans="1:5" ht="12.75" customHeight="1">
      <c r="A48" s="83" t="s">
        <v>51</v>
      </c>
      <c r="B48" s="56"/>
      <c r="C48" s="3" t="s">
        <v>93</v>
      </c>
      <c r="D48" s="16">
        <v>10.010262263666876</v>
      </c>
      <c r="E48" s="18">
        <v>16465.79141739663</v>
      </c>
    </row>
    <row r="49" spans="1:5" ht="12.75" customHeight="1">
      <c r="A49" s="83" t="s">
        <v>23</v>
      </c>
      <c r="B49" s="56"/>
      <c r="C49" s="3" t="s">
        <v>93</v>
      </c>
      <c r="D49" s="16">
        <v>5.116356268096403</v>
      </c>
      <c r="E49" s="18">
        <v>8415.849935337268</v>
      </c>
    </row>
    <row r="50" spans="1:5" ht="12.75" customHeight="1">
      <c r="A50" s="83" t="s">
        <v>24</v>
      </c>
      <c r="B50" s="56"/>
      <c r="C50" s="3" t="s">
        <v>90</v>
      </c>
      <c r="D50" s="16">
        <v>33.367540878889585</v>
      </c>
      <c r="E50" s="18">
        <v>2316.6193831122932</v>
      </c>
    </row>
    <row r="51" spans="1:5" ht="12.75" customHeight="1">
      <c r="A51" s="83" t="s">
        <v>25</v>
      </c>
      <c r="B51" s="56"/>
      <c r="C51" s="3" t="s">
        <v>93</v>
      </c>
      <c r="D51" s="16">
        <v>22.245027252593058</v>
      </c>
      <c r="E51" s="18">
        <v>10916.858349346305</v>
      </c>
    </row>
    <row r="52" spans="1:5" ht="12.75" customHeight="1">
      <c r="A52" s="83" t="s">
        <v>52</v>
      </c>
      <c r="B52" s="56"/>
      <c r="C52" s="3"/>
      <c r="D52" s="16"/>
      <c r="E52" s="21">
        <v>33837.28813559322</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191</v>
      </c>
      <c r="B56" s="77"/>
      <c r="C56" s="77"/>
      <c r="D56" s="78"/>
      <c r="E56" s="3">
        <v>128522.06</v>
      </c>
    </row>
    <row r="57" spans="1:5" ht="12.75" customHeight="1">
      <c r="A57" s="82"/>
      <c r="B57" s="77"/>
      <c r="C57" s="77"/>
      <c r="D57" s="78"/>
      <c r="E57" s="18"/>
    </row>
    <row r="58" spans="1:5" ht="12.75">
      <c r="A58" s="82"/>
      <c r="B58" s="77"/>
      <c r="C58" s="77"/>
      <c r="D58" s="78"/>
      <c r="E58" s="18"/>
    </row>
    <row r="59" spans="1:5" ht="12.75">
      <c r="A59" s="83" t="s">
        <v>27</v>
      </c>
      <c r="B59" s="84"/>
      <c r="C59" s="84"/>
      <c r="D59" s="84"/>
      <c r="E59" s="18">
        <v>128522.06</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145</v>
      </c>
      <c r="D4" s="63"/>
      <c r="E4" s="63"/>
    </row>
    <row r="5" spans="2:5" ht="12.75">
      <c r="B5" s="7" t="s">
        <v>62</v>
      </c>
      <c r="C5" s="63">
        <v>1975</v>
      </c>
      <c r="D5" s="63"/>
      <c r="E5" s="63"/>
    </row>
    <row r="6" spans="2:5" ht="12.75">
      <c r="B6" s="7" t="s">
        <v>57</v>
      </c>
      <c r="C6" s="63">
        <v>4251.3</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29720.95</v>
      </c>
      <c r="C11" s="48">
        <v>256133.01</v>
      </c>
      <c r="D11" s="48">
        <v>-8318.05</v>
      </c>
      <c r="E11" s="18">
        <v>21402.9</v>
      </c>
    </row>
    <row r="12" spans="1:5" ht="12.75">
      <c r="A12" s="3" t="s">
        <v>1</v>
      </c>
      <c r="B12" s="18">
        <v>418901.22</v>
      </c>
      <c r="C12" s="18">
        <v>1044008.59</v>
      </c>
      <c r="D12" s="18">
        <v>132148.86</v>
      </c>
      <c r="E12" s="18">
        <v>551050.08</v>
      </c>
    </row>
    <row r="13" spans="1:5" ht="25.5">
      <c r="A13" s="3" t="s">
        <v>2</v>
      </c>
      <c r="B13" s="18">
        <v>382890.94</v>
      </c>
      <c r="C13" s="18">
        <v>901027.47</v>
      </c>
      <c r="D13" s="18">
        <v>71406.19</v>
      </c>
      <c r="E13" s="18">
        <v>454297.13</v>
      </c>
    </row>
    <row r="14" spans="1:5" ht="38.25">
      <c r="A14" s="3" t="s">
        <v>3</v>
      </c>
      <c r="B14" s="18">
        <v>28115.77</v>
      </c>
      <c r="C14" s="18"/>
      <c r="D14" s="18">
        <v>4950.25</v>
      </c>
      <c r="E14" s="18">
        <v>33066.02</v>
      </c>
    </row>
    <row r="15" spans="1:5" ht="12.75">
      <c r="A15" s="3" t="s">
        <v>4</v>
      </c>
      <c r="B15" s="18">
        <v>509016.57420250034</v>
      </c>
      <c r="C15" s="18"/>
      <c r="D15" s="18">
        <v>120588.5</v>
      </c>
      <c r="E15" s="18">
        <v>629605.0742025003</v>
      </c>
    </row>
    <row r="16" spans="1:5" ht="12.75">
      <c r="A16" s="3" t="s">
        <v>5</v>
      </c>
      <c r="B16" s="18">
        <v>-32278.63420250034</v>
      </c>
      <c r="C16" s="18"/>
      <c r="D16" s="18">
        <v>8192.56</v>
      </c>
      <c r="E16" s="18">
        <v>-24086.074202500342</v>
      </c>
    </row>
    <row r="17" spans="1:5" ht="12.75">
      <c r="A17" s="3" t="s">
        <v>32</v>
      </c>
      <c r="B17" s="18">
        <v>9.98</v>
      </c>
      <c r="C17" s="18"/>
      <c r="D17" s="18"/>
      <c r="E17" s="18">
        <v>9.98</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29929.75</v>
      </c>
    </row>
    <row r="24" spans="1:5" ht="51">
      <c r="A24" s="5" t="s">
        <v>12</v>
      </c>
      <c r="B24" s="3" t="s">
        <v>34</v>
      </c>
      <c r="C24" s="4" t="s">
        <v>61</v>
      </c>
      <c r="D24" s="3"/>
      <c r="E24" s="18">
        <v>238.66</v>
      </c>
    </row>
    <row r="25" spans="1:5" ht="12.75">
      <c r="A25" s="5" t="s">
        <v>13</v>
      </c>
      <c r="B25" s="3" t="s">
        <v>59</v>
      </c>
      <c r="C25" s="4" t="s">
        <v>61</v>
      </c>
      <c r="D25" s="3"/>
      <c r="E25" s="18">
        <v>4102.9</v>
      </c>
    </row>
    <row r="26" spans="1:5" ht="25.5">
      <c r="A26" s="5" t="s">
        <v>14</v>
      </c>
      <c r="B26" s="3" t="s">
        <v>35</v>
      </c>
      <c r="C26" s="4" t="s">
        <v>61</v>
      </c>
      <c r="D26" s="3">
        <v>5650.7</v>
      </c>
      <c r="E26" s="18">
        <v>85570</v>
      </c>
    </row>
    <row r="27" spans="1:5" ht="12.75">
      <c r="A27" s="5" t="s">
        <v>44</v>
      </c>
      <c r="B27" s="3" t="s">
        <v>15</v>
      </c>
      <c r="C27" s="4" t="s">
        <v>61</v>
      </c>
      <c r="D27" s="3">
        <v>460.9</v>
      </c>
      <c r="E27" s="18">
        <v>30874</v>
      </c>
    </row>
    <row r="28" spans="1:5" ht="25.5">
      <c r="A28" s="5" t="s">
        <v>36</v>
      </c>
      <c r="B28" s="3" t="s">
        <v>16</v>
      </c>
      <c r="C28" s="4" t="s">
        <v>61</v>
      </c>
      <c r="D28" s="3"/>
      <c r="E28" s="18">
        <v>17.44</v>
      </c>
    </row>
    <row r="29" spans="1:5" ht="25.5">
      <c r="A29" s="5" t="s">
        <v>37</v>
      </c>
      <c r="B29" s="3" t="s">
        <v>38</v>
      </c>
      <c r="C29" s="4" t="s">
        <v>61</v>
      </c>
      <c r="D29" s="3"/>
      <c r="E29" s="18">
        <v>7180.6</v>
      </c>
    </row>
    <row r="30" spans="1:5" ht="63.75">
      <c r="A30" s="5" t="s">
        <v>39</v>
      </c>
      <c r="B30" s="3" t="s">
        <v>40</v>
      </c>
      <c r="C30" s="4" t="s">
        <v>60</v>
      </c>
      <c r="D30" s="16">
        <v>34.010400000000004</v>
      </c>
      <c r="E30" s="18">
        <v>22539.20324834678</v>
      </c>
    </row>
    <row r="31" spans="1:5" ht="76.5">
      <c r="A31" s="11" t="s">
        <v>17</v>
      </c>
      <c r="B31" s="11" t="s">
        <v>18</v>
      </c>
      <c r="C31" s="12" t="s">
        <v>61</v>
      </c>
      <c r="D31" s="10"/>
      <c r="E31" s="49">
        <v>90131.56</v>
      </c>
    </row>
    <row r="32" spans="1:5" ht="25.5">
      <c r="A32" s="5" t="s">
        <v>41</v>
      </c>
      <c r="B32" s="3" t="s">
        <v>42</v>
      </c>
      <c r="C32" s="4" t="s">
        <v>61</v>
      </c>
      <c r="D32" s="19">
        <v>42.2924116843202</v>
      </c>
      <c r="E32" s="18">
        <v>2577.1437538941627</v>
      </c>
    </row>
    <row r="33" spans="1:5" ht="39" customHeight="1">
      <c r="A33" s="5" t="s">
        <v>43</v>
      </c>
      <c r="B33" s="3" t="s">
        <v>19</v>
      </c>
      <c r="C33" s="4" t="s">
        <v>61</v>
      </c>
      <c r="D33" s="19">
        <v>3094.135141639777</v>
      </c>
      <c r="E33" s="18">
        <v>28237.26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15.581414831065338</v>
      </c>
      <c r="E36" s="18">
        <v>1200.2029956908964</v>
      </c>
    </row>
    <row r="37" spans="1:5" ht="12.75" customHeight="1">
      <c r="A37" s="83" t="s">
        <v>21</v>
      </c>
      <c r="B37" s="56"/>
      <c r="C37" s="3"/>
      <c r="D37" s="16"/>
      <c r="E37" s="18"/>
    </row>
    <row r="38" spans="1:5" ht="12.75" customHeight="1">
      <c r="A38" s="83" t="s">
        <v>68</v>
      </c>
      <c r="B38" s="56"/>
      <c r="C38" s="3" t="s">
        <v>91</v>
      </c>
      <c r="D38" s="16">
        <v>15.024935729955862</v>
      </c>
      <c r="E38" s="18">
        <v>1511.3972386133378</v>
      </c>
    </row>
    <row r="39" spans="1:5" ht="12.75" customHeight="1">
      <c r="A39" s="83" t="s">
        <v>46</v>
      </c>
      <c r="B39" s="56"/>
      <c r="C39" s="3" t="s">
        <v>90</v>
      </c>
      <c r="D39" s="16">
        <v>2.281564314548853</v>
      </c>
      <c r="E39" s="18">
        <v>594.9095478320969</v>
      </c>
    </row>
    <row r="40" spans="1:5" ht="12.75" customHeight="1">
      <c r="A40" s="83" t="s">
        <v>47</v>
      </c>
      <c r="B40" s="56"/>
      <c r="C40" s="3" t="s">
        <v>90</v>
      </c>
      <c r="D40" s="16">
        <v>1.5581383014176713</v>
      </c>
      <c r="E40" s="18">
        <v>2150.4578383274606</v>
      </c>
    </row>
    <row r="41" spans="1:5" ht="12.75" customHeight="1">
      <c r="A41" s="83" t="s">
        <v>69</v>
      </c>
      <c r="B41" s="56"/>
      <c r="C41" s="3" t="s">
        <v>89</v>
      </c>
      <c r="D41" s="16">
        <v>2.671099685325487</v>
      </c>
      <c r="E41" s="18">
        <v>248.74615819593595</v>
      </c>
    </row>
    <row r="42" spans="1:5" ht="12.75" customHeight="1">
      <c r="A42" s="83" t="s">
        <v>48</v>
      </c>
      <c r="B42" s="56"/>
      <c r="C42" s="3" t="s">
        <v>91</v>
      </c>
      <c r="D42" s="16">
        <v>0.5564791011094763</v>
      </c>
      <c r="E42" s="18">
        <v>77.19478090590655</v>
      </c>
    </row>
    <row r="43" spans="1:5" ht="12.75" customHeight="1">
      <c r="A43" s="83" t="s">
        <v>70</v>
      </c>
      <c r="B43" s="56"/>
      <c r="C43" s="3" t="s">
        <v>93</v>
      </c>
      <c r="D43" s="16">
        <v>1.669437303328429</v>
      </c>
      <c r="E43" s="18">
        <v>127.99019325517958</v>
      </c>
    </row>
    <row r="44" spans="1:5" ht="12.75" customHeight="1">
      <c r="A44" s="83" t="s">
        <v>71</v>
      </c>
      <c r="B44" s="56"/>
      <c r="C44" s="3" t="s">
        <v>91</v>
      </c>
      <c r="D44" s="16">
        <v>1.669437303328429</v>
      </c>
      <c r="E44" s="18">
        <v>105.8534546130446</v>
      </c>
    </row>
    <row r="45" spans="1:5" ht="12.75" customHeight="1">
      <c r="A45" s="83" t="s">
        <v>49</v>
      </c>
      <c r="B45" s="56"/>
      <c r="C45" s="3" t="s">
        <v>91</v>
      </c>
      <c r="D45" s="16">
        <v>75.68115775088879</v>
      </c>
      <c r="E45" s="18">
        <v>3216.4492044127733</v>
      </c>
    </row>
    <row r="46" spans="1:5" ht="12.75" customHeight="1">
      <c r="A46" s="83" t="s">
        <v>22</v>
      </c>
      <c r="B46" s="56"/>
      <c r="C46" s="3" t="s">
        <v>93</v>
      </c>
      <c r="D46" s="16">
        <v>15.581414831065338</v>
      </c>
      <c r="E46" s="18">
        <v>25629.73570063511</v>
      </c>
    </row>
    <row r="47" spans="1:5" ht="12.75" customHeight="1">
      <c r="A47" s="83" t="s">
        <v>50</v>
      </c>
      <c r="B47" s="56"/>
      <c r="C47" s="3" t="s">
        <v>93</v>
      </c>
      <c r="D47" s="16">
        <v>12.24254022440848</v>
      </c>
      <c r="E47" s="18">
        <v>20137.64311930929</v>
      </c>
    </row>
    <row r="48" spans="1:5" ht="12.75" customHeight="1">
      <c r="A48" s="83" t="s">
        <v>51</v>
      </c>
      <c r="B48" s="56"/>
      <c r="C48" s="3" t="s">
        <v>93</v>
      </c>
      <c r="D48" s="16">
        <v>10.016623819970574</v>
      </c>
      <c r="E48" s="18">
        <v>16476.25548481342</v>
      </c>
    </row>
    <row r="49" spans="1:5" ht="12.75" customHeight="1">
      <c r="A49" s="83" t="s">
        <v>23</v>
      </c>
      <c r="B49" s="56"/>
      <c r="C49" s="3" t="s">
        <v>93</v>
      </c>
      <c r="D49" s="16">
        <v>5.119607730207183</v>
      </c>
      <c r="E49" s="18">
        <v>8421.198237089706</v>
      </c>
    </row>
    <row r="50" spans="1:5" ht="12.75" customHeight="1">
      <c r="A50" s="83" t="s">
        <v>24</v>
      </c>
      <c r="B50" s="56"/>
      <c r="C50" s="3" t="s">
        <v>90</v>
      </c>
      <c r="D50" s="16">
        <v>33.38874606656858</v>
      </c>
      <c r="E50" s="18">
        <v>2318.091602745679</v>
      </c>
    </row>
    <row r="51" spans="1:5" ht="12.75" customHeight="1">
      <c r="A51" s="83" t="s">
        <v>25</v>
      </c>
      <c r="B51" s="56"/>
      <c r="C51" s="3" t="s">
        <v>93</v>
      </c>
      <c r="D51" s="16">
        <v>22.259164044379055</v>
      </c>
      <c r="E51" s="18">
        <v>10923.796050599243</v>
      </c>
    </row>
    <row r="52" spans="1:5" ht="12.75" customHeight="1">
      <c r="A52" s="83" t="s">
        <v>52</v>
      </c>
      <c r="B52" s="56"/>
      <c r="C52" s="3"/>
      <c r="D52" s="16"/>
      <c r="E52" s="21">
        <v>114478.13559322034</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174</v>
      </c>
      <c r="B56" s="77"/>
      <c r="C56" s="77"/>
      <c r="D56" s="78"/>
      <c r="E56" s="3">
        <v>108280.34</v>
      </c>
    </row>
    <row r="57" spans="1:5" ht="12.75" customHeight="1">
      <c r="A57" s="82" t="s">
        <v>204</v>
      </c>
      <c r="B57" s="77"/>
      <c r="C57" s="77"/>
      <c r="D57" s="78"/>
      <c r="E57" s="18">
        <v>12308.16</v>
      </c>
    </row>
    <row r="58" spans="1:5" ht="12.75">
      <c r="A58" s="82"/>
      <c r="B58" s="77"/>
      <c r="C58" s="77"/>
      <c r="D58" s="78"/>
      <c r="E58" s="18"/>
    </row>
    <row r="59" spans="1:5" ht="12.75">
      <c r="A59" s="83" t="s">
        <v>27</v>
      </c>
      <c r="B59" s="84"/>
      <c r="C59" s="84"/>
      <c r="D59" s="84"/>
      <c r="E59" s="18">
        <v>120588.5</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146</v>
      </c>
      <c r="D4" s="63"/>
      <c r="E4" s="63"/>
    </row>
    <row r="5" spans="2:5" ht="12.75">
      <c r="B5" s="7" t="s">
        <v>62</v>
      </c>
      <c r="C5" s="63">
        <v>1976</v>
      </c>
      <c r="D5" s="63"/>
      <c r="E5" s="63"/>
    </row>
    <row r="6" spans="2:5" ht="12.75">
      <c r="B6" s="7" t="s">
        <v>57</v>
      </c>
      <c r="C6" s="63">
        <v>5490.8</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91211.4</v>
      </c>
      <c r="C11" s="48">
        <v>321857.51</v>
      </c>
      <c r="D11" s="48">
        <v>-27924.69</v>
      </c>
      <c r="E11" s="18">
        <v>63286.71</v>
      </c>
    </row>
    <row r="12" spans="1:5" ht="12.75">
      <c r="A12" s="3" t="s">
        <v>1</v>
      </c>
      <c r="B12" s="18">
        <v>540572.18</v>
      </c>
      <c r="C12" s="18">
        <v>1360437.1</v>
      </c>
      <c r="D12" s="18">
        <v>113849.98</v>
      </c>
      <c r="E12" s="18">
        <v>654422.16</v>
      </c>
    </row>
    <row r="13" spans="1:5" ht="25.5">
      <c r="A13" s="3" t="s">
        <v>2</v>
      </c>
      <c r="B13" s="18">
        <v>475446.99</v>
      </c>
      <c r="C13" s="18">
        <v>1157810.93</v>
      </c>
      <c r="D13" s="18">
        <v>83866.76</v>
      </c>
      <c r="E13" s="18">
        <v>559313.75</v>
      </c>
    </row>
    <row r="14" spans="1:5" ht="38.25">
      <c r="A14" s="3" t="s">
        <v>3</v>
      </c>
      <c r="B14" s="18">
        <v>30391.73</v>
      </c>
      <c r="C14" s="18"/>
      <c r="D14" s="18">
        <v>5289.68</v>
      </c>
      <c r="E14" s="18">
        <v>35681.41</v>
      </c>
    </row>
    <row r="15" spans="1:5" ht="12.75">
      <c r="A15" s="3" t="s">
        <v>4</v>
      </c>
      <c r="B15" s="18">
        <v>564645.0751576776</v>
      </c>
      <c r="C15" s="18"/>
      <c r="D15" s="18">
        <v>86663</v>
      </c>
      <c r="E15" s="18">
        <v>651308.0751576776</v>
      </c>
    </row>
    <row r="16" spans="1:5" ht="12.75">
      <c r="A16" s="3" t="s">
        <v>5</v>
      </c>
      <c r="B16" s="18">
        <v>97530.23484232242</v>
      </c>
      <c r="C16" s="18"/>
      <c r="D16" s="18">
        <v>4551.97</v>
      </c>
      <c r="E16" s="18">
        <v>102082.20484232242</v>
      </c>
    </row>
    <row r="17" spans="1:5" ht="12.75">
      <c r="A17" s="3" t="s">
        <v>32</v>
      </c>
      <c r="B17" s="18">
        <v>8.57</v>
      </c>
      <c r="C17" s="18"/>
      <c r="D17" s="18"/>
      <c r="E17" s="18">
        <v>8.57</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38656</v>
      </c>
    </row>
    <row r="24" spans="1:5" ht="51">
      <c r="A24" s="5" t="s">
        <v>12</v>
      </c>
      <c r="B24" s="3" t="s">
        <v>34</v>
      </c>
      <c r="C24" s="4" t="s">
        <v>61</v>
      </c>
      <c r="D24" s="3"/>
      <c r="E24" s="18">
        <v>308.24</v>
      </c>
    </row>
    <row r="25" spans="1:5" ht="12.75">
      <c r="A25" s="5" t="s">
        <v>13</v>
      </c>
      <c r="B25" s="3" t="s">
        <v>59</v>
      </c>
      <c r="C25" s="4" t="s">
        <v>61</v>
      </c>
      <c r="D25" s="3"/>
      <c r="E25" s="18">
        <v>5299.14</v>
      </c>
    </row>
    <row r="26" spans="1:5" ht="25.5">
      <c r="A26" s="5" t="s">
        <v>14</v>
      </c>
      <c r="B26" s="3" t="s">
        <v>35</v>
      </c>
      <c r="C26" s="4" t="s">
        <v>61</v>
      </c>
      <c r="D26" s="3">
        <v>7556.9</v>
      </c>
      <c r="E26" s="18">
        <v>90324</v>
      </c>
    </row>
    <row r="27" spans="1:5" ht="12.75">
      <c r="A27" s="5" t="s">
        <v>44</v>
      </c>
      <c r="B27" s="3" t="s">
        <v>15</v>
      </c>
      <c r="C27" s="4" t="s">
        <v>61</v>
      </c>
      <c r="D27" s="3">
        <v>626.9</v>
      </c>
      <c r="E27" s="18">
        <v>41993</v>
      </c>
    </row>
    <row r="28" spans="1:5" ht="25.5">
      <c r="A28" s="5" t="s">
        <v>36</v>
      </c>
      <c r="B28" s="3" t="s">
        <v>16</v>
      </c>
      <c r="C28" s="4" t="s">
        <v>61</v>
      </c>
      <c r="D28" s="3"/>
      <c r="E28" s="18">
        <v>22.53</v>
      </c>
    </row>
    <row r="29" spans="1:5" ht="25.5">
      <c r="A29" s="5" t="s">
        <v>37</v>
      </c>
      <c r="B29" s="3" t="s">
        <v>38</v>
      </c>
      <c r="C29" s="4" t="s">
        <v>61</v>
      </c>
      <c r="D29" s="3"/>
      <c r="E29" s="18">
        <v>9274.16</v>
      </c>
    </row>
    <row r="30" spans="1:5" ht="63.75">
      <c r="A30" s="5" t="s">
        <v>39</v>
      </c>
      <c r="B30" s="3" t="s">
        <v>40</v>
      </c>
      <c r="C30" s="4" t="s">
        <v>60</v>
      </c>
      <c r="D30" s="16">
        <v>43.9264</v>
      </c>
      <c r="E30" s="18">
        <v>29110.685483504458</v>
      </c>
    </row>
    <row r="31" spans="1:5" ht="76.5">
      <c r="A31" s="11" t="s">
        <v>17</v>
      </c>
      <c r="B31" s="11" t="s">
        <v>18</v>
      </c>
      <c r="C31" s="12" t="s">
        <v>61</v>
      </c>
      <c r="D31" s="10"/>
      <c r="E31" s="49">
        <v>116410.13</v>
      </c>
    </row>
    <row r="32" spans="1:5" ht="25.5">
      <c r="A32" s="5" t="s">
        <v>41</v>
      </c>
      <c r="B32" s="3" t="s">
        <v>42</v>
      </c>
      <c r="C32" s="4" t="s">
        <v>61</v>
      </c>
      <c r="D32" s="19">
        <v>54.6230974234388</v>
      </c>
      <c r="E32" s="18">
        <v>3328.5303139938533</v>
      </c>
    </row>
    <row r="33" spans="1:5" ht="38.25" customHeight="1">
      <c r="A33" s="5" t="s">
        <v>43</v>
      </c>
      <c r="B33" s="3" t="s">
        <v>19</v>
      </c>
      <c r="C33" s="4" t="s">
        <v>61</v>
      </c>
      <c r="D33" s="19">
        <v>3996.2546128750473</v>
      </c>
      <c r="E33" s="18">
        <v>36470.06</v>
      </c>
    </row>
    <row r="34" spans="1:5" ht="12.75">
      <c r="A34" s="85" t="s">
        <v>20</v>
      </c>
      <c r="B34" s="58"/>
      <c r="C34" s="58"/>
      <c r="D34" s="58"/>
      <c r="E34" s="86"/>
    </row>
    <row r="35" spans="1:5" ht="12.75">
      <c r="A35" s="83" t="s">
        <v>45</v>
      </c>
      <c r="B35" s="56"/>
      <c r="C35" s="3"/>
      <c r="D35" s="3"/>
      <c r="E35" s="18"/>
    </row>
    <row r="36" spans="1:5" ht="12.75" customHeight="1">
      <c r="A36" s="83" t="s">
        <v>207</v>
      </c>
      <c r="B36" s="56"/>
      <c r="C36" s="3" t="s">
        <v>92</v>
      </c>
      <c r="D36" s="20">
        <v>20.12429905074061</v>
      </c>
      <c r="E36" s="18">
        <v>45173.13163238058</v>
      </c>
    </row>
    <row r="37" spans="1:5" ht="12.75" customHeight="1">
      <c r="A37" s="83" t="s">
        <v>21</v>
      </c>
      <c r="B37" s="56"/>
      <c r="C37" s="3"/>
      <c r="D37" s="16"/>
      <c r="E37" s="18"/>
    </row>
    <row r="38" spans="1:5" ht="12.75" customHeight="1">
      <c r="A38" s="83" t="s">
        <v>68</v>
      </c>
      <c r="B38" s="56"/>
      <c r="C38" s="3" t="s">
        <v>91</v>
      </c>
      <c r="D38" s="16">
        <v>19.405574084642733</v>
      </c>
      <c r="E38" s="18">
        <v>1952.0570079218392</v>
      </c>
    </row>
    <row r="39" spans="1:5" ht="12.75" customHeight="1">
      <c r="A39" s="83" t="s">
        <v>46</v>
      </c>
      <c r="B39" s="56"/>
      <c r="C39" s="3" t="s">
        <v>90</v>
      </c>
      <c r="D39" s="16">
        <v>2.9467723610013037</v>
      </c>
      <c r="E39" s="18">
        <v>768.3601122565985</v>
      </c>
    </row>
    <row r="40" spans="1:5" ht="12.75" customHeight="1">
      <c r="A40" s="83" t="s">
        <v>47</v>
      </c>
      <c r="B40" s="56"/>
      <c r="C40" s="3" t="s">
        <v>90</v>
      </c>
      <c r="D40" s="16">
        <v>2.0124257957387504</v>
      </c>
      <c r="E40" s="18">
        <v>2777.4407589886437</v>
      </c>
    </row>
    <row r="41" spans="1:5" ht="12.75" customHeight="1">
      <c r="A41" s="83" t="s">
        <v>69</v>
      </c>
      <c r="B41" s="56"/>
      <c r="C41" s="3" t="s">
        <v>89</v>
      </c>
      <c r="D41" s="16">
        <v>3.4498798372698194</v>
      </c>
      <c r="E41" s="18">
        <v>321.2700598457519</v>
      </c>
    </row>
    <row r="42" spans="1:5" ht="12.75" customHeight="1">
      <c r="A42" s="83" t="s">
        <v>48</v>
      </c>
      <c r="B42" s="56"/>
      <c r="C42" s="3" t="s">
        <v>91</v>
      </c>
      <c r="D42" s="16">
        <v>0.718724966097879</v>
      </c>
      <c r="E42" s="18">
        <v>99.70152729709777</v>
      </c>
    </row>
    <row r="43" spans="1:5" ht="12.75" customHeight="1">
      <c r="A43" s="83" t="s">
        <v>70</v>
      </c>
      <c r="B43" s="56"/>
      <c r="C43" s="3" t="s">
        <v>93</v>
      </c>
      <c r="D43" s="16">
        <v>2.156174898293637</v>
      </c>
      <c r="E43" s="18">
        <v>165.30674220251217</v>
      </c>
    </row>
    <row r="44" spans="1:5" ht="12.75" customHeight="1">
      <c r="A44" s="83" t="s">
        <v>71</v>
      </c>
      <c r="B44" s="56"/>
      <c r="C44" s="3" t="s">
        <v>91</v>
      </c>
      <c r="D44" s="16">
        <v>2.156174898293637</v>
      </c>
      <c r="E44" s="18">
        <v>136.71586305113854</v>
      </c>
    </row>
    <row r="45" spans="1:5" ht="12.75" customHeight="1">
      <c r="A45" s="83" t="s">
        <v>49</v>
      </c>
      <c r="B45" s="56"/>
      <c r="C45" s="3" t="s">
        <v>91</v>
      </c>
      <c r="D45" s="16">
        <v>97.74659538931155</v>
      </c>
      <c r="E45" s="18">
        <v>4154.23030404574</v>
      </c>
    </row>
    <row r="46" spans="1:5" ht="12.75" customHeight="1">
      <c r="A46" s="83" t="s">
        <v>22</v>
      </c>
      <c r="B46" s="56"/>
      <c r="C46" s="3" t="s">
        <v>93</v>
      </c>
      <c r="D46" s="16">
        <v>20.12429905074061</v>
      </c>
      <c r="E46" s="18">
        <v>33102.28701457137</v>
      </c>
    </row>
    <row r="47" spans="1:5" ht="12.75" customHeight="1">
      <c r="A47" s="83" t="s">
        <v>50</v>
      </c>
      <c r="B47" s="56"/>
      <c r="C47" s="3" t="s">
        <v>93</v>
      </c>
      <c r="D47" s="16">
        <v>15.811949254153337</v>
      </c>
      <c r="E47" s="18">
        <v>26008.93158316361</v>
      </c>
    </row>
    <row r="48" spans="1:5" ht="12.75" customHeight="1">
      <c r="A48" s="83" t="s">
        <v>51</v>
      </c>
      <c r="B48" s="56"/>
      <c r="C48" s="3" t="s">
        <v>93</v>
      </c>
      <c r="D48" s="16">
        <v>12.937049389761821</v>
      </c>
      <c r="E48" s="18">
        <v>21280.037545224644</v>
      </c>
    </row>
    <row r="49" spans="1:5" ht="12.75" customHeight="1">
      <c r="A49" s="83" t="s">
        <v>23</v>
      </c>
      <c r="B49" s="56"/>
      <c r="C49" s="3" t="s">
        <v>93</v>
      </c>
      <c r="D49" s="16">
        <v>6.612269688100487</v>
      </c>
      <c r="E49" s="18">
        <v>10876.464911959203</v>
      </c>
    </row>
    <row r="50" spans="1:5" ht="12.75" customHeight="1">
      <c r="A50" s="83" t="s">
        <v>24</v>
      </c>
      <c r="B50" s="56"/>
      <c r="C50" s="3" t="s">
        <v>90</v>
      </c>
      <c r="D50" s="16">
        <v>43.12349796587274</v>
      </c>
      <c r="E50" s="18">
        <v>2993.9494677759685</v>
      </c>
    </row>
    <row r="51" spans="1:5" ht="12.75" customHeight="1">
      <c r="A51" s="83" t="s">
        <v>25</v>
      </c>
      <c r="B51" s="56"/>
      <c r="C51" s="3" t="s">
        <v>93</v>
      </c>
      <c r="D51" s="16">
        <v>28.74899864391516</v>
      </c>
      <c r="E51" s="18">
        <v>14108.714829494584</v>
      </c>
    </row>
    <row r="52" spans="1:5" ht="12.75" customHeight="1">
      <c r="A52" s="83" t="s">
        <v>52</v>
      </c>
      <c r="B52" s="56"/>
      <c r="C52" s="3"/>
      <c r="D52" s="16"/>
      <c r="E52" s="3">
        <v>29530</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172</v>
      </c>
      <c r="B56" s="77"/>
      <c r="C56" s="77"/>
      <c r="D56" s="78"/>
      <c r="E56" s="3">
        <v>86663</v>
      </c>
    </row>
    <row r="57" spans="1:5" ht="12.75" customHeight="1">
      <c r="A57" s="82"/>
      <c r="B57" s="77"/>
      <c r="C57" s="77"/>
      <c r="D57" s="78"/>
      <c r="E57" s="18"/>
    </row>
    <row r="58" spans="1:5" ht="12.75">
      <c r="A58" s="82"/>
      <c r="B58" s="77"/>
      <c r="C58" s="77"/>
      <c r="D58" s="78"/>
      <c r="E58" s="18"/>
    </row>
    <row r="59" spans="1:5" ht="12.75">
      <c r="A59" s="83" t="s">
        <v>27</v>
      </c>
      <c r="B59" s="84"/>
      <c r="C59" s="84"/>
      <c r="D59" s="84"/>
      <c r="E59" s="18">
        <v>86663</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E69"/>
  <sheetViews>
    <sheetView workbookViewId="0" topLeftCell="A36">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147</v>
      </c>
      <c r="D4" s="63"/>
      <c r="E4" s="63"/>
    </row>
    <row r="5" spans="2:5" ht="12.75">
      <c r="B5" s="7" t="s">
        <v>62</v>
      </c>
      <c r="C5" s="63">
        <v>1976</v>
      </c>
      <c r="D5" s="63"/>
      <c r="E5" s="63"/>
    </row>
    <row r="6" spans="2:5" ht="12.75">
      <c r="B6" s="7" t="s">
        <v>57</v>
      </c>
      <c r="C6" s="63">
        <v>2658.2</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-134300.3</v>
      </c>
      <c r="C11" s="48">
        <v>154483.79</v>
      </c>
      <c r="D11" s="48">
        <v>-4205.86</v>
      </c>
      <c r="E11" s="18">
        <v>-138506.16</v>
      </c>
    </row>
    <row r="12" spans="1:5" ht="12.75">
      <c r="A12" s="3" t="s">
        <v>1</v>
      </c>
      <c r="B12" s="18">
        <v>259979.8</v>
      </c>
      <c r="C12" s="18">
        <v>611011.6</v>
      </c>
      <c r="D12" s="18">
        <v>82112.72</v>
      </c>
      <c r="E12" s="18">
        <v>342092.52</v>
      </c>
    </row>
    <row r="13" spans="1:5" ht="25.5">
      <c r="A13" s="3" t="s">
        <v>2</v>
      </c>
      <c r="B13" s="18">
        <v>232915.26</v>
      </c>
      <c r="C13" s="18">
        <v>520986.2</v>
      </c>
      <c r="D13" s="18">
        <v>45001.59</v>
      </c>
      <c r="E13" s="18">
        <v>277916.85</v>
      </c>
    </row>
    <row r="14" spans="1:5" ht="38.25">
      <c r="A14" s="3" t="s">
        <v>3</v>
      </c>
      <c r="B14" s="18">
        <v>13515.69</v>
      </c>
      <c r="C14" s="18"/>
      <c r="D14" s="18">
        <v>2351.46</v>
      </c>
      <c r="E14" s="18">
        <v>15867.15</v>
      </c>
    </row>
    <row r="15" spans="1:5" ht="12.75">
      <c r="A15" s="3" t="s">
        <v>4</v>
      </c>
      <c r="B15" s="18">
        <v>284686.4291447764</v>
      </c>
      <c r="C15" s="18"/>
      <c r="D15" s="18">
        <v>75494.04</v>
      </c>
      <c r="E15" s="18">
        <v>360180.4691447764</v>
      </c>
    </row>
    <row r="16" spans="1:5" ht="12.75">
      <c r="A16" s="3" t="s">
        <v>5</v>
      </c>
      <c r="B16" s="18">
        <v>-145491.23914477642</v>
      </c>
      <c r="C16" s="18"/>
      <c r="D16" s="18">
        <v>4764.28</v>
      </c>
      <c r="E16" s="18">
        <v>-140726.95914477643</v>
      </c>
    </row>
    <row r="17" spans="1:5" ht="12.75">
      <c r="A17" s="3" t="s">
        <v>32</v>
      </c>
      <c r="B17" s="18">
        <v>8.92</v>
      </c>
      <c r="C17" s="18"/>
      <c r="D17" s="18"/>
      <c r="E17" s="18">
        <v>8.92</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18714.1</v>
      </c>
    </row>
    <row r="24" spans="1:5" ht="51">
      <c r="A24" s="5" t="s">
        <v>12</v>
      </c>
      <c r="B24" s="3" t="s">
        <v>34</v>
      </c>
      <c r="C24" s="4" t="s">
        <v>61</v>
      </c>
      <c r="D24" s="3"/>
      <c r="E24" s="18">
        <v>149.22</v>
      </c>
    </row>
    <row r="25" spans="1:5" ht="12.75">
      <c r="A25" s="5" t="s">
        <v>13</v>
      </c>
      <c r="B25" s="3" t="s">
        <v>59</v>
      </c>
      <c r="C25" s="4" t="s">
        <v>61</v>
      </c>
      <c r="D25" s="3"/>
      <c r="E25" s="18">
        <v>2565.41</v>
      </c>
    </row>
    <row r="26" spans="1:5" ht="25.5">
      <c r="A26" s="5" t="s">
        <v>14</v>
      </c>
      <c r="B26" s="3" t="s">
        <v>35</v>
      </c>
      <c r="C26" s="4" t="s">
        <v>61</v>
      </c>
      <c r="D26" s="3">
        <v>3831</v>
      </c>
      <c r="E26" s="18">
        <v>64517</v>
      </c>
    </row>
    <row r="27" spans="1:5" ht="12.75">
      <c r="A27" s="5" t="s">
        <v>44</v>
      </c>
      <c r="B27" s="3" t="s">
        <v>15</v>
      </c>
      <c r="C27" s="4" t="s">
        <v>61</v>
      </c>
      <c r="D27" s="3">
        <v>309.8</v>
      </c>
      <c r="E27" s="18">
        <v>20752</v>
      </c>
    </row>
    <row r="28" spans="1:5" ht="25.5">
      <c r="A28" s="5" t="s">
        <v>36</v>
      </c>
      <c r="B28" s="3" t="s">
        <v>16</v>
      </c>
      <c r="C28" s="4" t="s">
        <v>61</v>
      </c>
      <c r="D28" s="3"/>
      <c r="E28" s="18">
        <v>10.91</v>
      </c>
    </row>
    <row r="29" spans="1:5" ht="25.5">
      <c r="A29" s="5" t="s">
        <v>37</v>
      </c>
      <c r="B29" s="3" t="s">
        <v>38</v>
      </c>
      <c r="C29" s="4" t="s">
        <v>61</v>
      </c>
      <c r="D29" s="3"/>
      <c r="E29" s="18">
        <v>4489.8</v>
      </c>
    </row>
    <row r="30" spans="1:5" ht="63.75">
      <c r="A30" s="5" t="s">
        <v>39</v>
      </c>
      <c r="B30" s="3" t="s">
        <v>40</v>
      </c>
      <c r="C30" s="4" t="s">
        <v>60</v>
      </c>
      <c r="D30" s="16">
        <v>21.2656</v>
      </c>
      <c r="E30" s="18">
        <v>14093.032736987605</v>
      </c>
    </row>
    <row r="31" spans="1:5" ht="76.5">
      <c r="A31" s="11" t="s">
        <v>17</v>
      </c>
      <c r="B31" s="11" t="s">
        <v>18</v>
      </c>
      <c r="C31" s="12" t="s">
        <v>61</v>
      </c>
      <c r="D31" s="10"/>
      <c r="E31" s="49">
        <v>56356.34</v>
      </c>
    </row>
    <row r="32" spans="1:5" ht="25.5">
      <c r="A32" s="5" t="s">
        <v>41</v>
      </c>
      <c r="B32" s="3" t="s">
        <v>42</v>
      </c>
      <c r="C32" s="4" t="s">
        <v>61</v>
      </c>
      <c r="D32" s="19">
        <v>26.444073280939936</v>
      </c>
      <c r="E32" s="18">
        <v>1611.4044002073397</v>
      </c>
    </row>
    <row r="33" spans="1:5" ht="37.5" customHeight="1">
      <c r="A33" s="5" t="s">
        <v>43</v>
      </c>
      <c r="B33" s="3" t="s">
        <v>19</v>
      </c>
      <c r="C33" s="4" t="s">
        <v>61</v>
      </c>
      <c r="D33" s="19">
        <v>1934.6623464603426</v>
      </c>
      <c r="E33" s="18">
        <v>17655.84</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9.742553314030502</v>
      </c>
      <c r="E36" s="18">
        <v>750.448004879811</v>
      </c>
    </row>
    <row r="37" spans="1:5" ht="12.75" customHeight="1">
      <c r="A37" s="83" t="s">
        <v>21</v>
      </c>
      <c r="B37" s="56"/>
      <c r="C37" s="3"/>
      <c r="D37" s="16"/>
      <c r="E37" s="18"/>
    </row>
    <row r="38" spans="1:5" ht="12.75" customHeight="1">
      <c r="A38" s="83" t="s">
        <v>68</v>
      </c>
      <c r="B38" s="56"/>
      <c r="C38" s="3" t="s">
        <v>91</v>
      </c>
      <c r="D38" s="16">
        <v>9.394604981386557</v>
      </c>
      <c r="E38" s="18">
        <v>945.0276714609588</v>
      </c>
    </row>
    <row r="39" spans="1:5" ht="12.75" customHeight="1">
      <c r="A39" s="83" t="s">
        <v>46</v>
      </c>
      <c r="B39" s="56"/>
      <c r="C39" s="3" t="s">
        <v>90</v>
      </c>
      <c r="D39" s="16">
        <v>1.426588163840181</v>
      </c>
      <c r="E39" s="18">
        <v>371.9776444963375</v>
      </c>
    </row>
    <row r="40" spans="1:5" ht="12.75" customHeight="1">
      <c r="A40" s="83" t="s">
        <v>47</v>
      </c>
      <c r="B40" s="56"/>
      <c r="C40" s="3" t="s">
        <v>90</v>
      </c>
      <c r="D40" s="16">
        <v>0.974253341996202</v>
      </c>
      <c r="E40" s="18">
        <v>1344.6115366692673</v>
      </c>
    </row>
    <row r="41" spans="1:5" ht="12.75" customHeight="1">
      <c r="A41" s="83" t="s">
        <v>69</v>
      </c>
      <c r="B41" s="56"/>
      <c r="C41" s="3" t="s">
        <v>89</v>
      </c>
      <c r="D41" s="16">
        <v>1.6701519966909435</v>
      </c>
      <c r="E41" s="18">
        <v>25689.532904691845</v>
      </c>
    </row>
    <row r="42" spans="1:5" ht="12.75" customHeight="1">
      <c r="A42" s="83" t="s">
        <v>48</v>
      </c>
      <c r="B42" s="56"/>
      <c r="C42" s="3" t="s">
        <v>91</v>
      </c>
      <c r="D42" s="16">
        <v>0.34794833264394653</v>
      </c>
      <c r="E42" s="18">
        <v>48.26739270436826</v>
      </c>
    </row>
    <row r="43" spans="1:5" ht="12.75" customHeight="1">
      <c r="A43" s="83" t="s">
        <v>70</v>
      </c>
      <c r="B43" s="56"/>
      <c r="C43" s="3" t="s">
        <v>93</v>
      </c>
      <c r="D43" s="16">
        <v>1.0438449979318396</v>
      </c>
      <c r="E43" s="18">
        <v>80.02811650810771</v>
      </c>
    </row>
    <row r="44" spans="1:5" ht="12.75" customHeight="1">
      <c r="A44" s="83" t="s">
        <v>71</v>
      </c>
      <c r="B44" s="56"/>
      <c r="C44" s="3" t="s">
        <v>91</v>
      </c>
      <c r="D44" s="16">
        <v>1.0438449979318396</v>
      </c>
      <c r="E44" s="18">
        <v>66.18673183553152</v>
      </c>
    </row>
    <row r="45" spans="1:5" ht="12.75" customHeight="1">
      <c r="A45" s="83" t="s">
        <v>49</v>
      </c>
      <c r="B45" s="56"/>
      <c r="C45" s="3" t="s">
        <v>91</v>
      </c>
      <c r="D45" s="16">
        <v>47.32097323957673</v>
      </c>
      <c r="E45" s="18">
        <v>2011.1413626820108</v>
      </c>
    </row>
    <row r="46" spans="1:5" ht="12.75" customHeight="1">
      <c r="A46" s="83" t="s">
        <v>22</v>
      </c>
      <c r="B46" s="56"/>
      <c r="C46" s="3" t="s">
        <v>93</v>
      </c>
      <c r="D46" s="16">
        <v>9.742553314030502</v>
      </c>
      <c r="E46" s="18">
        <v>16025.44243864894</v>
      </c>
    </row>
    <row r="47" spans="1:5" ht="12.75" customHeight="1">
      <c r="A47" s="83" t="s">
        <v>50</v>
      </c>
      <c r="B47" s="56"/>
      <c r="C47" s="3" t="s">
        <v>93</v>
      </c>
      <c r="D47" s="16">
        <v>7.654863318166823</v>
      </c>
      <c r="E47" s="18">
        <v>12591.415082386082</v>
      </c>
    </row>
    <row r="48" spans="1:5" ht="12.75" customHeight="1">
      <c r="A48" s="83" t="s">
        <v>51</v>
      </c>
      <c r="B48" s="56"/>
      <c r="C48" s="3" t="s">
        <v>93</v>
      </c>
      <c r="D48" s="16">
        <v>6.263069987591038</v>
      </c>
      <c r="E48" s="18">
        <v>10302.068150855275</v>
      </c>
    </row>
    <row r="49" spans="1:5" ht="12.75" customHeight="1">
      <c r="A49" s="83" t="s">
        <v>23</v>
      </c>
      <c r="B49" s="56"/>
      <c r="C49" s="3" t="s">
        <v>93</v>
      </c>
      <c r="D49" s="16">
        <v>3.2011246603243086</v>
      </c>
      <c r="E49" s="18">
        <v>5265.502117900843</v>
      </c>
    </row>
    <row r="50" spans="1:5" ht="12.75" customHeight="1">
      <c r="A50" s="83" t="s">
        <v>24</v>
      </c>
      <c r="B50" s="56"/>
      <c r="C50" s="3" t="s">
        <v>90</v>
      </c>
      <c r="D50" s="16">
        <v>20.87689995863679</v>
      </c>
      <c r="E50" s="18">
        <v>1449.4274923949295</v>
      </c>
    </row>
    <row r="51" spans="1:5" ht="12.75" customHeight="1">
      <c r="A51" s="83" t="s">
        <v>25</v>
      </c>
      <c r="B51" s="56"/>
      <c r="C51" s="3" t="s">
        <v>93</v>
      </c>
      <c r="D51" s="16">
        <v>13.917933305757863</v>
      </c>
      <c r="E51" s="18">
        <v>6830.295359467199</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174</v>
      </c>
      <c r="B56" s="77"/>
      <c r="C56" s="77"/>
      <c r="D56" s="78"/>
      <c r="E56" s="3">
        <v>75494.04</v>
      </c>
    </row>
    <row r="57" spans="1:5" ht="12.75" customHeight="1">
      <c r="A57" s="82"/>
      <c r="B57" s="77"/>
      <c r="C57" s="77"/>
      <c r="D57" s="78"/>
      <c r="E57" s="18"/>
    </row>
    <row r="58" spans="1:5" ht="12.75">
      <c r="A58" s="82"/>
      <c r="B58" s="77"/>
      <c r="C58" s="77"/>
      <c r="D58" s="78"/>
      <c r="E58" s="18"/>
    </row>
    <row r="59" spans="1:5" ht="12.75">
      <c r="A59" s="83" t="s">
        <v>27</v>
      </c>
      <c r="B59" s="84"/>
      <c r="C59" s="84"/>
      <c r="D59" s="84"/>
      <c r="E59" s="18">
        <v>75494.04</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148</v>
      </c>
      <c r="D4" s="63"/>
      <c r="E4" s="63"/>
    </row>
    <row r="5" spans="2:5" ht="12.75">
      <c r="B5" s="7" t="s">
        <v>62</v>
      </c>
      <c r="C5" s="63">
        <v>1975</v>
      </c>
      <c r="D5" s="63"/>
      <c r="E5" s="63"/>
    </row>
    <row r="6" spans="2:5" ht="12.75">
      <c r="B6" s="7" t="s">
        <v>57</v>
      </c>
      <c r="C6" s="63">
        <v>4171.3</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49834.42</v>
      </c>
      <c r="C11" s="48">
        <v>271104.28</v>
      </c>
      <c r="D11" s="48">
        <v>-20178.16</v>
      </c>
      <c r="E11" s="18">
        <v>29656.26</v>
      </c>
    </row>
    <row r="12" spans="1:5" ht="12.75">
      <c r="A12" s="3" t="s">
        <v>1</v>
      </c>
      <c r="B12" s="18">
        <v>412382.67</v>
      </c>
      <c r="C12" s="18">
        <v>1031939.97</v>
      </c>
      <c r="D12" s="18">
        <v>67931.6</v>
      </c>
      <c r="E12" s="18">
        <v>480314.27</v>
      </c>
    </row>
    <row r="13" spans="1:5" ht="25.5">
      <c r="A13" s="3" t="s">
        <v>2</v>
      </c>
      <c r="B13" s="18">
        <v>375223.01</v>
      </c>
      <c r="C13" s="18">
        <v>870637.29</v>
      </c>
      <c r="D13" s="18">
        <v>73647.34</v>
      </c>
      <c r="E13" s="18">
        <v>448870.35</v>
      </c>
    </row>
    <row r="14" spans="1:5" ht="38.25">
      <c r="A14" s="3" t="s">
        <v>3</v>
      </c>
      <c r="B14" s="18">
        <v>31182.83</v>
      </c>
      <c r="C14" s="18"/>
      <c r="D14" s="18">
        <v>5435.2</v>
      </c>
      <c r="E14" s="18">
        <v>36618.03</v>
      </c>
    </row>
    <row r="15" spans="1:5" ht="12.75">
      <c r="A15" s="3" t="s">
        <v>4</v>
      </c>
      <c r="B15" s="18">
        <v>392553.3089450027</v>
      </c>
      <c r="C15" s="18"/>
      <c r="D15" s="18">
        <v>43178.56</v>
      </c>
      <c r="E15" s="18">
        <v>435731.8689450027</v>
      </c>
    </row>
    <row r="16" spans="1:5" ht="12.75">
      <c r="A16" s="3" t="s">
        <v>5</v>
      </c>
      <c r="B16" s="18">
        <v>100846.61105499731</v>
      </c>
      <c r="C16" s="18"/>
      <c r="D16" s="18">
        <v>10010.08</v>
      </c>
      <c r="E16" s="18">
        <v>110856.69105499731</v>
      </c>
    </row>
    <row r="17" spans="1:5" ht="12.75">
      <c r="A17" s="3" t="s">
        <v>32</v>
      </c>
      <c r="B17" s="18">
        <v>7.84</v>
      </c>
      <c r="C17" s="18"/>
      <c r="D17" s="18"/>
      <c r="E17" s="18">
        <v>7.84</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29366.54</v>
      </c>
    </row>
    <row r="24" spans="1:5" ht="51">
      <c r="A24" s="5" t="s">
        <v>12</v>
      </c>
      <c r="B24" s="3" t="s">
        <v>34</v>
      </c>
      <c r="C24" s="4" t="s">
        <v>61</v>
      </c>
      <c r="D24" s="3"/>
      <c r="E24" s="18">
        <v>234.16</v>
      </c>
    </row>
    <row r="25" spans="1:5" ht="12.75">
      <c r="A25" s="5" t="s">
        <v>13</v>
      </c>
      <c r="B25" s="3" t="s">
        <v>59</v>
      </c>
      <c r="C25" s="4" t="s">
        <v>61</v>
      </c>
      <c r="D25" s="3"/>
      <c r="E25" s="18">
        <v>4025.7</v>
      </c>
    </row>
    <row r="26" spans="1:5" ht="25.5">
      <c r="A26" s="5" t="s">
        <v>14</v>
      </c>
      <c r="B26" s="3" t="s">
        <v>35</v>
      </c>
      <c r="C26" s="4" t="s">
        <v>61</v>
      </c>
      <c r="D26" s="3">
        <v>4672.8</v>
      </c>
      <c r="E26" s="18">
        <v>88965.98</v>
      </c>
    </row>
    <row r="27" spans="1:5" ht="12.75">
      <c r="A27" s="5" t="s">
        <v>44</v>
      </c>
      <c r="B27" s="3" t="s">
        <v>15</v>
      </c>
      <c r="C27" s="4" t="s">
        <v>61</v>
      </c>
      <c r="D27" s="3">
        <v>458.7</v>
      </c>
      <c r="E27" s="18">
        <v>30726</v>
      </c>
    </row>
    <row r="28" spans="1:5" ht="25.5">
      <c r="A28" s="5" t="s">
        <v>36</v>
      </c>
      <c r="B28" s="3" t="s">
        <v>16</v>
      </c>
      <c r="C28" s="4" t="s">
        <v>61</v>
      </c>
      <c r="D28" s="3"/>
      <c r="E28" s="18">
        <v>17.11</v>
      </c>
    </row>
    <row r="29" spans="1:5" ht="25.5">
      <c r="A29" s="5" t="s">
        <v>37</v>
      </c>
      <c r="B29" s="3" t="s">
        <v>38</v>
      </c>
      <c r="C29" s="4" t="s">
        <v>61</v>
      </c>
      <c r="D29" s="3"/>
      <c r="E29" s="18">
        <v>7045.48</v>
      </c>
    </row>
    <row r="30" spans="1:5" ht="63.75">
      <c r="A30" s="5" t="s">
        <v>39</v>
      </c>
      <c r="B30" s="3" t="s">
        <v>40</v>
      </c>
      <c r="C30" s="4" t="s">
        <v>60</v>
      </c>
      <c r="D30" s="16">
        <v>33.370400000000004</v>
      </c>
      <c r="E30" s="18">
        <v>22115.065629296667</v>
      </c>
    </row>
    <row r="31" spans="1:5" ht="76.5">
      <c r="A31" s="11" t="s">
        <v>17</v>
      </c>
      <c r="B31" s="11" t="s">
        <v>18</v>
      </c>
      <c r="C31" s="12" t="s">
        <v>61</v>
      </c>
      <c r="D31" s="10"/>
      <c r="E31" s="49">
        <v>88435.49</v>
      </c>
    </row>
    <row r="32" spans="1:5" ht="25.5">
      <c r="A32" s="5" t="s">
        <v>41</v>
      </c>
      <c r="B32" s="3" t="s">
        <v>42</v>
      </c>
      <c r="C32" s="4" t="s">
        <v>61</v>
      </c>
      <c r="D32" s="19">
        <v>41.49656266525648</v>
      </c>
      <c r="E32" s="18">
        <v>2528.647646747753</v>
      </c>
    </row>
    <row r="33" spans="1:5" ht="40.5" customHeight="1">
      <c r="A33" s="5" t="s">
        <v>43</v>
      </c>
      <c r="B33" s="3" t="s">
        <v>19</v>
      </c>
      <c r="C33" s="4" t="s">
        <v>61</v>
      </c>
      <c r="D33" s="19">
        <v>3035.910407715758</v>
      </c>
      <c r="E33" s="18">
        <v>27705.9</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15.288207297726071</v>
      </c>
      <c r="E36" s="18">
        <v>1177.61784769963</v>
      </c>
    </row>
    <row r="37" spans="1:5" ht="12.75" customHeight="1">
      <c r="A37" s="83" t="s">
        <v>21</v>
      </c>
      <c r="B37" s="56"/>
      <c r="C37" s="3"/>
      <c r="D37" s="16"/>
      <c r="E37" s="18"/>
    </row>
    <row r="38" spans="1:5" ht="12.75" customHeight="1">
      <c r="A38" s="83" t="s">
        <v>68</v>
      </c>
      <c r="B38" s="56"/>
      <c r="C38" s="3" t="s">
        <v>91</v>
      </c>
      <c r="D38" s="16">
        <v>14.742199894235855</v>
      </c>
      <c r="E38" s="18">
        <v>1482.9561078794288</v>
      </c>
    </row>
    <row r="39" spans="1:5" ht="12.75" customHeight="1">
      <c r="A39" s="83" t="s">
        <v>46</v>
      </c>
      <c r="B39" s="56"/>
      <c r="C39" s="3" t="s">
        <v>90</v>
      </c>
      <c r="D39" s="16">
        <v>2.238630354309889</v>
      </c>
      <c r="E39" s="18">
        <v>583.7146747752513</v>
      </c>
    </row>
    <row r="40" spans="1:5" ht="12.75" customHeight="1">
      <c r="A40" s="83" t="s">
        <v>47</v>
      </c>
      <c r="B40" s="56"/>
      <c r="C40" s="3" t="s">
        <v>90</v>
      </c>
      <c r="D40" s="16">
        <v>1.5288176079560445</v>
      </c>
      <c r="E40" s="18">
        <v>2109.991010047594</v>
      </c>
    </row>
    <row r="41" spans="1:5" ht="12.75" customHeight="1">
      <c r="A41" s="83" t="s">
        <v>69</v>
      </c>
      <c r="B41" s="56"/>
      <c r="C41" s="3" t="s">
        <v>89</v>
      </c>
      <c r="D41" s="16">
        <v>2.620835536753041</v>
      </c>
      <c r="E41" s="18">
        <v>244.06530936012692</v>
      </c>
    </row>
    <row r="42" spans="1:5" ht="12.75" customHeight="1">
      <c r="A42" s="83" t="s">
        <v>48</v>
      </c>
      <c r="B42" s="56"/>
      <c r="C42" s="3" t="s">
        <v>91</v>
      </c>
      <c r="D42" s="16">
        <v>0.5460074034902168</v>
      </c>
      <c r="E42" s="18">
        <v>75.74214701216287</v>
      </c>
    </row>
    <row r="43" spans="1:5" ht="12.75" customHeight="1">
      <c r="A43" s="83" t="s">
        <v>70</v>
      </c>
      <c r="B43" s="56"/>
      <c r="C43" s="3" t="s">
        <v>93</v>
      </c>
      <c r="D43" s="16">
        <v>1.6380222104706506</v>
      </c>
      <c r="E43" s="18">
        <v>125.58170280274987</v>
      </c>
    </row>
    <row r="44" spans="1:5" ht="12.75" customHeight="1">
      <c r="A44" s="83" t="s">
        <v>71</v>
      </c>
      <c r="B44" s="56"/>
      <c r="C44" s="3" t="s">
        <v>91</v>
      </c>
      <c r="D44" s="16">
        <v>1.6380222104706506</v>
      </c>
      <c r="E44" s="18">
        <v>103.86152829190905</v>
      </c>
    </row>
    <row r="45" spans="1:5" ht="12.75" customHeight="1">
      <c r="A45" s="83" t="s">
        <v>49</v>
      </c>
      <c r="B45" s="56"/>
      <c r="C45" s="3" t="s">
        <v>91</v>
      </c>
      <c r="D45" s="16">
        <v>74.2570068746695</v>
      </c>
      <c r="E45" s="18">
        <v>3155.922792173453</v>
      </c>
    </row>
    <row r="46" spans="1:5" ht="12.75" customHeight="1">
      <c r="A46" s="83" t="s">
        <v>22</v>
      </c>
      <c r="B46" s="56"/>
      <c r="C46" s="3" t="s">
        <v>93</v>
      </c>
      <c r="D46" s="16">
        <v>15.288207297726071</v>
      </c>
      <c r="E46" s="18">
        <v>25147.441142252777</v>
      </c>
    </row>
    <row r="47" spans="1:5" ht="12.75" customHeight="1">
      <c r="A47" s="83" t="s">
        <v>50</v>
      </c>
      <c r="B47" s="56"/>
      <c r="C47" s="3" t="s">
        <v>93</v>
      </c>
      <c r="D47" s="16">
        <v>12.01216287678477</v>
      </c>
      <c r="E47" s="18">
        <v>19758.69751454257</v>
      </c>
    </row>
    <row r="48" spans="1:5" ht="12.75" customHeight="1">
      <c r="A48" s="83" t="s">
        <v>51</v>
      </c>
      <c r="B48" s="56"/>
      <c r="C48" s="3" t="s">
        <v>93</v>
      </c>
      <c r="D48" s="16">
        <v>9.828133262823902</v>
      </c>
      <c r="E48" s="18">
        <v>16166.20904283448</v>
      </c>
    </row>
    <row r="49" spans="1:5" ht="12.75" customHeight="1">
      <c r="A49" s="83" t="s">
        <v>23</v>
      </c>
      <c r="B49" s="56"/>
      <c r="C49" s="3" t="s">
        <v>93</v>
      </c>
      <c r="D49" s="16">
        <v>5.023268112109995</v>
      </c>
      <c r="E49" s="18">
        <v>8262.73003701745</v>
      </c>
    </row>
    <row r="50" spans="1:5" ht="12.75" customHeight="1">
      <c r="A50" s="83" t="s">
        <v>24</v>
      </c>
      <c r="B50" s="56"/>
      <c r="C50" s="3" t="s">
        <v>90</v>
      </c>
      <c r="D50" s="16">
        <v>32.76044420941301</v>
      </c>
      <c r="E50" s="18">
        <v>2274.4702802749866</v>
      </c>
    </row>
    <row r="51" spans="1:5" ht="12.75" customHeight="1">
      <c r="A51" s="83" t="s">
        <v>25</v>
      </c>
      <c r="B51" s="56"/>
      <c r="C51" s="3" t="s">
        <v>93</v>
      </c>
      <c r="D51" s="16">
        <v>21.840296139608675</v>
      </c>
      <c r="E51" s="18">
        <v>10718.234531993654</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200</v>
      </c>
      <c r="B56" s="77"/>
      <c r="C56" s="77"/>
      <c r="D56" s="78"/>
      <c r="E56" s="3">
        <v>43178.56</v>
      </c>
    </row>
    <row r="57" spans="1:5" ht="12.75" customHeight="1">
      <c r="A57" s="82"/>
      <c r="B57" s="77"/>
      <c r="C57" s="77"/>
      <c r="D57" s="78"/>
      <c r="E57" s="18"/>
    </row>
    <row r="58" spans="1:5" ht="12.75">
      <c r="A58" s="82"/>
      <c r="B58" s="77"/>
      <c r="C58" s="77"/>
      <c r="D58" s="78"/>
      <c r="E58" s="18"/>
    </row>
    <row r="59" spans="1:5" ht="12.75">
      <c r="A59" s="83" t="s">
        <v>27</v>
      </c>
      <c r="B59" s="84"/>
      <c r="C59" s="84"/>
      <c r="D59" s="84"/>
      <c r="E59" s="18">
        <v>43178.56</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69"/>
  <sheetViews>
    <sheetView workbookViewId="0" topLeftCell="A39">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81</v>
      </c>
      <c r="D4" s="63"/>
      <c r="E4" s="63"/>
    </row>
    <row r="5" spans="2:5" ht="12.75">
      <c r="B5" s="7" t="s">
        <v>62</v>
      </c>
      <c r="C5" s="63">
        <v>1974</v>
      </c>
      <c r="D5" s="63"/>
      <c r="E5" s="63"/>
    </row>
    <row r="6" spans="2:5" ht="12.75">
      <c r="B6" s="7" t="s">
        <v>57</v>
      </c>
      <c r="C6" s="63">
        <v>2705.1</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-266.68</v>
      </c>
      <c r="C11" s="48">
        <v>166094.27</v>
      </c>
      <c r="D11" s="48">
        <v>-3176.4</v>
      </c>
      <c r="E11" s="18">
        <v>-3443.08</v>
      </c>
    </row>
    <row r="12" spans="1:5" ht="12.75">
      <c r="A12" s="3" t="s">
        <v>1</v>
      </c>
      <c r="B12" s="18">
        <v>265601.61</v>
      </c>
      <c r="C12" s="18">
        <v>612760.14</v>
      </c>
      <c r="D12" s="18">
        <v>82551.52</v>
      </c>
      <c r="E12" s="18">
        <v>348153.13</v>
      </c>
    </row>
    <row r="13" spans="1:5" ht="25.5">
      <c r="A13" s="3" t="s">
        <v>2</v>
      </c>
      <c r="B13" s="18">
        <v>221257.26</v>
      </c>
      <c r="C13" s="18">
        <v>522021.56</v>
      </c>
      <c r="D13" s="18">
        <v>51801.73</v>
      </c>
      <c r="E13" s="18">
        <v>273058.99</v>
      </c>
    </row>
    <row r="14" spans="1:5" ht="38.25">
      <c r="A14" s="3" t="s">
        <v>3</v>
      </c>
      <c r="B14" s="18"/>
      <c r="C14" s="18"/>
      <c r="D14" s="18"/>
      <c r="E14" s="18">
        <v>0</v>
      </c>
    </row>
    <row r="15" spans="1:5" ht="12.75">
      <c r="A15" s="3" t="s">
        <v>4</v>
      </c>
      <c r="B15" s="18">
        <v>253842.36279795907</v>
      </c>
      <c r="C15" s="18"/>
      <c r="D15" s="18">
        <v>75998.38</v>
      </c>
      <c r="E15" s="18">
        <v>329840.7427979591</v>
      </c>
    </row>
    <row r="16" spans="1:5" ht="12.75">
      <c r="A16" s="3" t="s">
        <v>5</v>
      </c>
      <c r="B16" s="18">
        <v>11492.567202040926</v>
      </c>
      <c r="C16" s="18"/>
      <c r="D16" s="18">
        <v>3376.74</v>
      </c>
      <c r="E16" s="18">
        <v>14869.307202040925</v>
      </c>
    </row>
    <row r="17" spans="1:5" ht="12.75">
      <c r="A17" s="3" t="s">
        <v>32</v>
      </c>
      <c r="B17" s="18">
        <v>7.82</v>
      </c>
      <c r="C17" s="18"/>
      <c r="D17" s="18"/>
      <c r="E17" s="18">
        <v>7.82</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v>0</v>
      </c>
      <c r="E23" s="18">
        <v>19044.28</v>
      </c>
    </row>
    <row r="24" spans="1:5" ht="51">
      <c r="A24" s="5" t="s">
        <v>12</v>
      </c>
      <c r="B24" s="3" t="s">
        <v>34</v>
      </c>
      <c r="C24" s="4" t="s">
        <v>61</v>
      </c>
      <c r="D24" s="3"/>
      <c r="E24" s="18">
        <v>151.86</v>
      </c>
    </row>
    <row r="25" spans="1:5" ht="12.75">
      <c r="A25" s="5" t="s">
        <v>13</v>
      </c>
      <c r="B25" s="3" t="s">
        <v>59</v>
      </c>
      <c r="C25" s="4" t="s">
        <v>61</v>
      </c>
      <c r="D25" s="3"/>
      <c r="E25" s="18">
        <v>2610.68</v>
      </c>
    </row>
    <row r="26" spans="1:5" ht="25.5">
      <c r="A26" s="5" t="s">
        <v>14</v>
      </c>
      <c r="B26" s="3" t="s">
        <v>35</v>
      </c>
      <c r="C26" s="4" t="s">
        <v>61</v>
      </c>
      <c r="D26" s="3">
        <v>4451.4</v>
      </c>
      <c r="E26" s="18">
        <v>56367</v>
      </c>
    </row>
    <row r="27" spans="1:5" ht="12.75">
      <c r="A27" s="5" t="s">
        <v>44</v>
      </c>
      <c r="B27" s="3" t="s">
        <v>15</v>
      </c>
      <c r="C27" s="4" t="s">
        <v>61</v>
      </c>
      <c r="D27" s="3">
        <v>306.4</v>
      </c>
      <c r="E27" s="18">
        <v>20524</v>
      </c>
    </row>
    <row r="28" spans="1:5" ht="25.5">
      <c r="A28" s="5" t="s">
        <v>36</v>
      </c>
      <c r="B28" s="3" t="s">
        <v>16</v>
      </c>
      <c r="C28" s="4" t="s">
        <v>61</v>
      </c>
      <c r="D28" s="3"/>
      <c r="E28" s="18">
        <v>11.1</v>
      </c>
    </row>
    <row r="29" spans="1:5" ht="25.5">
      <c r="A29" s="5" t="s">
        <v>37</v>
      </c>
      <c r="B29" s="3" t="s">
        <v>38</v>
      </c>
      <c r="C29" s="4" t="s">
        <v>61</v>
      </c>
      <c r="D29" s="3"/>
      <c r="E29" s="18">
        <v>4569.01</v>
      </c>
    </row>
    <row r="30" spans="1:5" ht="63.75">
      <c r="A30" s="5" t="s">
        <v>39</v>
      </c>
      <c r="B30" s="3" t="s">
        <v>40</v>
      </c>
      <c r="C30" s="4" t="s">
        <v>60</v>
      </c>
      <c r="D30" s="16">
        <v>21.6408</v>
      </c>
      <c r="E30" s="18">
        <v>14341.683416155734</v>
      </c>
    </row>
    <row r="31" spans="1:5" ht="76.5">
      <c r="A31" s="11" t="s">
        <v>17</v>
      </c>
      <c r="B31" s="11" t="s">
        <v>18</v>
      </c>
      <c r="C31" s="12" t="s">
        <v>61</v>
      </c>
      <c r="D31" s="10"/>
      <c r="E31" s="49">
        <v>57350.67</v>
      </c>
    </row>
    <row r="32" spans="1:5" ht="25.5">
      <c r="A32" s="5" t="s">
        <v>41</v>
      </c>
      <c r="B32" s="3" t="s">
        <v>42</v>
      </c>
      <c r="C32" s="4" t="s">
        <v>61</v>
      </c>
      <c r="D32" s="19">
        <v>26.910639768366046</v>
      </c>
      <c r="E32" s="18">
        <v>1639.8352430219225</v>
      </c>
    </row>
    <row r="33" spans="1:5" ht="36.75" customHeight="1">
      <c r="A33" s="5" t="s">
        <v>43</v>
      </c>
      <c r="B33" s="3" t="s">
        <v>19</v>
      </c>
      <c r="C33" s="4" t="s">
        <v>61</v>
      </c>
      <c r="D33" s="19">
        <v>1968.7965967232988</v>
      </c>
      <c r="E33" s="18">
        <v>17967.36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9.914446230450649</v>
      </c>
      <c r="E36" s="18">
        <v>763.6885478896911</v>
      </c>
    </row>
    <row r="37" spans="1:5" ht="12.75" customHeight="1">
      <c r="A37" s="83" t="s">
        <v>21</v>
      </c>
      <c r="B37" s="56"/>
      <c r="C37" s="3"/>
      <c r="D37" s="16"/>
      <c r="E37" s="18"/>
    </row>
    <row r="38" spans="1:5" ht="12.75" customHeight="1">
      <c r="A38" s="83" t="s">
        <v>68</v>
      </c>
      <c r="B38" s="56"/>
      <c r="C38" s="3" t="s">
        <v>91</v>
      </c>
      <c r="D38" s="16">
        <v>9.560358865077411</v>
      </c>
      <c r="E38" s="18">
        <v>961.7012843537129</v>
      </c>
    </row>
    <row r="39" spans="1:5" ht="12.75" customHeight="1">
      <c r="A39" s="83" t="s">
        <v>46</v>
      </c>
      <c r="B39" s="56"/>
      <c r="C39" s="3" t="s">
        <v>90</v>
      </c>
      <c r="D39" s="16">
        <v>1.4517581980302736</v>
      </c>
      <c r="E39" s="18">
        <v>378.5406388259133</v>
      </c>
    </row>
    <row r="40" spans="1:5" ht="12.75" customHeight="1">
      <c r="A40" s="83" t="s">
        <v>47</v>
      </c>
      <c r="B40" s="56"/>
      <c r="C40" s="3" t="s">
        <v>90</v>
      </c>
      <c r="D40" s="16">
        <v>0.9914425985380807</v>
      </c>
      <c r="E40" s="18">
        <v>1368.335214748339</v>
      </c>
    </row>
    <row r="41" spans="1:5" ht="12.75" customHeight="1">
      <c r="A41" s="83" t="s">
        <v>69</v>
      </c>
      <c r="B41" s="56"/>
      <c r="C41" s="3" t="s">
        <v>89</v>
      </c>
      <c r="D41" s="16">
        <v>1.69961935379154</v>
      </c>
      <c r="E41" s="18">
        <v>158.27705232183715</v>
      </c>
    </row>
    <row r="42" spans="1:5" ht="12.75" customHeight="1">
      <c r="A42" s="83" t="s">
        <v>48</v>
      </c>
      <c r="B42" s="56"/>
      <c r="C42" s="3" t="s">
        <v>91</v>
      </c>
      <c r="D42" s="16">
        <v>0.35408736537323743</v>
      </c>
      <c r="E42" s="18">
        <v>49.1189993245755</v>
      </c>
    </row>
    <row r="43" spans="1:5" ht="12.75" customHeight="1">
      <c r="A43" s="83" t="s">
        <v>70</v>
      </c>
      <c r="B43" s="56"/>
      <c r="C43" s="3" t="s">
        <v>93</v>
      </c>
      <c r="D43" s="16">
        <v>1.0622620961197125</v>
      </c>
      <c r="E43" s="18">
        <v>81.44009403584462</v>
      </c>
    </row>
    <row r="44" spans="1:5" ht="12.75" customHeight="1">
      <c r="A44" s="83" t="s">
        <v>71</v>
      </c>
      <c r="B44" s="56"/>
      <c r="C44" s="3" t="s">
        <v>91</v>
      </c>
      <c r="D44" s="16">
        <v>1.0622620961197125</v>
      </c>
      <c r="E44" s="18">
        <v>67.35449864129723</v>
      </c>
    </row>
    <row r="45" spans="1:5" ht="12.75" customHeight="1">
      <c r="A45" s="83" t="s">
        <v>49</v>
      </c>
      <c r="B45" s="56"/>
      <c r="C45" s="3" t="s">
        <v>91</v>
      </c>
      <c r="D45" s="16">
        <v>48.155881690760296</v>
      </c>
      <c r="E45" s="18">
        <v>2046.6249718573124</v>
      </c>
    </row>
    <row r="46" spans="1:5" ht="12.75" customHeight="1">
      <c r="A46" s="83" t="s">
        <v>22</v>
      </c>
      <c r="B46" s="56"/>
      <c r="C46" s="3" t="s">
        <v>93</v>
      </c>
      <c r="D46" s="16">
        <v>9.914446230450649</v>
      </c>
      <c r="E46" s="18">
        <v>16308.187623500582</v>
      </c>
    </row>
    <row r="47" spans="1:5" ht="12.75" customHeight="1">
      <c r="A47" s="83" t="s">
        <v>50</v>
      </c>
      <c r="B47" s="56"/>
      <c r="C47" s="3" t="s">
        <v>93</v>
      </c>
      <c r="D47" s="16">
        <v>7.789922038211224</v>
      </c>
      <c r="E47" s="18">
        <v>12813.57194318057</v>
      </c>
    </row>
    <row r="48" spans="1:5" ht="12.75" customHeight="1">
      <c r="A48" s="83" t="s">
        <v>51</v>
      </c>
      <c r="B48" s="56"/>
      <c r="C48" s="3" t="s">
        <v>93</v>
      </c>
      <c r="D48" s="16">
        <v>6.373572576718274</v>
      </c>
      <c r="E48" s="18">
        <v>10483.83287746543</v>
      </c>
    </row>
    <row r="49" spans="1:5" ht="12.75" customHeight="1">
      <c r="A49" s="83" t="s">
        <v>23</v>
      </c>
      <c r="B49" s="56"/>
      <c r="C49" s="3" t="s">
        <v>93</v>
      </c>
      <c r="D49" s="16">
        <v>3.257603761433785</v>
      </c>
      <c r="E49" s="18">
        <v>5358.404100193203</v>
      </c>
    </row>
    <row r="50" spans="1:5" ht="12.75" customHeight="1">
      <c r="A50" s="83" t="s">
        <v>24</v>
      </c>
      <c r="B50" s="56"/>
      <c r="C50" s="3" t="s">
        <v>90</v>
      </c>
      <c r="D50" s="16">
        <v>21.245241922394246</v>
      </c>
      <c r="E50" s="18">
        <v>1475.000492693373</v>
      </c>
    </row>
    <row r="51" spans="1:5" ht="12.75" customHeight="1">
      <c r="A51" s="83" t="s">
        <v>25</v>
      </c>
      <c r="B51" s="56"/>
      <c r="C51" s="3" t="s">
        <v>93</v>
      </c>
      <c r="D51" s="16">
        <v>14.1634946149295</v>
      </c>
      <c r="E51" s="18">
        <v>6950.805799749726</v>
      </c>
    </row>
    <row r="52" spans="1:5" ht="12.75" customHeight="1">
      <c r="A52" s="83" t="s">
        <v>52</v>
      </c>
      <c r="B52" s="56"/>
      <c r="C52" s="3"/>
      <c r="D52" s="16"/>
      <c r="E52" s="16"/>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167</v>
      </c>
      <c r="B56" s="77"/>
      <c r="C56" s="77"/>
      <c r="D56" s="78"/>
      <c r="E56" s="3">
        <v>75998.38</v>
      </c>
    </row>
    <row r="57" spans="1:5" ht="12.75" customHeight="1">
      <c r="A57" s="82"/>
      <c r="B57" s="77"/>
      <c r="C57" s="77"/>
      <c r="D57" s="78"/>
      <c r="E57" s="18"/>
    </row>
    <row r="58" spans="1:5" ht="12.75">
      <c r="A58" s="82"/>
      <c r="B58" s="77"/>
      <c r="C58" s="77"/>
      <c r="D58" s="78"/>
      <c r="E58" s="18"/>
    </row>
    <row r="59" spans="1:5" ht="12.75">
      <c r="A59" s="83" t="s">
        <v>27</v>
      </c>
      <c r="B59" s="84"/>
      <c r="C59" s="84"/>
      <c r="D59" s="84"/>
      <c r="E59" s="18">
        <v>75998.38</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E69"/>
  <sheetViews>
    <sheetView workbookViewId="0" topLeftCell="A9">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149</v>
      </c>
      <c r="D4" s="63"/>
      <c r="E4" s="63"/>
    </row>
    <row r="5" spans="2:5" ht="12.75">
      <c r="B5" s="7" t="s">
        <v>62</v>
      </c>
      <c r="C5" s="63">
        <v>1977</v>
      </c>
      <c r="D5" s="63"/>
      <c r="E5" s="63"/>
    </row>
    <row r="6" spans="2:5" ht="12.75">
      <c r="B6" s="7" t="s">
        <v>57</v>
      </c>
      <c r="C6" s="63">
        <v>11268.8</v>
      </c>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357939.68</v>
      </c>
      <c r="C11" s="48">
        <v>659270.38</v>
      </c>
      <c r="D11" s="48">
        <v>-11691.77</v>
      </c>
      <c r="E11" s="18">
        <v>346247.91</v>
      </c>
    </row>
    <row r="12" spans="1:5" ht="12.75">
      <c r="A12" s="3" t="s">
        <v>1</v>
      </c>
      <c r="B12" s="18">
        <v>1111776.01</v>
      </c>
      <c r="C12" s="18">
        <v>2846992.74</v>
      </c>
      <c r="D12" s="18">
        <v>343455.18</v>
      </c>
      <c r="E12" s="18">
        <v>1455231.19</v>
      </c>
    </row>
    <row r="13" spans="1:5" ht="25.5">
      <c r="A13" s="3" t="s">
        <v>2</v>
      </c>
      <c r="B13" s="18">
        <v>916762.73</v>
      </c>
      <c r="C13" s="18">
        <v>2392381.67</v>
      </c>
      <c r="D13" s="18">
        <v>211809.2</v>
      </c>
      <c r="E13" s="18">
        <v>1128571.93</v>
      </c>
    </row>
    <row r="14" spans="1:5" ht="38.25">
      <c r="A14" s="3" t="s">
        <v>3</v>
      </c>
      <c r="B14" s="18"/>
      <c r="C14" s="18"/>
      <c r="D14" s="18"/>
      <c r="E14" s="18">
        <v>0</v>
      </c>
    </row>
    <row r="15" spans="1:5" ht="12.75">
      <c r="A15" s="3" t="s">
        <v>4</v>
      </c>
      <c r="B15" s="18">
        <v>966456.1374016362</v>
      </c>
      <c r="C15" s="18"/>
      <c r="D15" s="18">
        <v>320632</v>
      </c>
      <c r="E15" s="18">
        <v>1287088.1374016362</v>
      </c>
    </row>
    <row r="16" spans="1:5" ht="12.75">
      <c r="A16" s="3" t="s">
        <v>5</v>
      </c>
      <c r="B16" s="18">
        <v>503259.5525983637</v>
      </c>
      <c r="C16" s="18"/>
      <c r="D16" s="18">
        <v>11131.41</v>
      </c>
      <c r="E16" s="18">
        <v>514390.9625983637</v>
      </c>
    </row>
    <row r="17" spans="1:5" ht="12.75">
      <c r="A17" s="3" t="s">
        <v>32</v>
      </c>
      <c r="B17" s="18">
        <v>7.15</v>
      </c>
      <c r="C17" s="18"/>
      <c r="D17" s="18"/>
      <c r="E17" s="18">
        <v>7.15</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79333.93</v>
      </c>
    </row>
    <row r="24" spans="1:5" ht="51">
      <c r="A24" s="5" t="s">
        <v>12</v>
      </c>
      <c r="B24" s="3" t="s">
        <v>34</v>
      </c>
      <c r="C24" s="4" t="s">
        <v>61</v>
      </c>
      <c r="D24" s="3"/>
      <c r="E24" s="18">
        <v>632.6</v>
      </c>
    </row>
    <row r="25" spans="1:5" ht="12.75">
      <c r="A25" s="5" t="s">
        <v>13</v>
      </c>
      <c r="B25" s="3" t="s">
        <v>59</v>
      </c>
      <c r="C25" s="4" t="s">
        <v>61</v>
      </c>
      <c r="D25" s="3"/>
      <c r="E25" s="18">
        <v>10875.45</v>
      </c>
    </row>
    <row r="26" spans="1:5" ht="25.5">
      <c r="A26" s="5" t="s">
        <v>14</v>
      </c>
      <c r="B26" s="3" t="s">
        <v>35</v>
      </c>
      <c r="C26" s="4" t="s">
        <v>61</v>
      </c>
      <c r="D26" s="3">
        <v>6148.3</v>
      </c>
      <c r="E26" s="18">
        <v>99152.93</v>
      </c>
    </row>
    <row r="27" spans="1:5" ht="12.75">
      <c r="A27" s="5" t="s">
        <v>44</v>
      </c>
      <c r="B27" s="3" t="s">
        <v>15</v>
      </c>
      <c r="C27" s="4" t="s">
        <v>61</v>
      </c>
      <c r="D27" s="3">
        <v>1999</v>
      </c>
      <c r="E27" s="18">
        <v>129006</v>
      </c>
    </row>
    <row r="28" spans="1:5" ht="25.5">
      <c r="A28" s="5" t="s">
        <v>36</v>
      </c>
      <c r="B28" s="3" t="s">
        <v>16</v>
      </c>
      <c r="C28" s="4" t="s">
        <v>61</v>
      </c>
      <c r="D28" s="3"/>
      <c r="E28" s="18">
        <v>46.23</v>
      </c>
    </row>
    <row r="29" spans="1:5" ht="25.5">
      <c r="A29" s="5" t="s">
        <v>37</v>
      </c>
      <c r="B29" s="3" t="s">
        <v>38</v>
      </c>
      <c r="C29" s="4" t="s">
        <v>61</v>
      </c>
      <c r="D29" s="3"/>
      <c r="E29" s="18">
        <v>19033.42</v>
      </c>
    </row>
    <row r="30" spans="1:5" ht="63.75">
      <c r="A30" s="5" t="s">
        <v>39</v>
      </c>
      <c r="B30" s="3" t="s">
        <v>40</v>
      </c>
      <c r="C30" s="4" t="s">
        <v>60</v>
      </c>
      <c r="D30" s="16">
        <v>90.15039999999999</v>
      </c>
      <c r="E30" s="18">
        <v>59744.02501939881</v>
      </c>
    </row>
    <row r="31" spans="1:5" ht="76.5">
      <c r="A31" s="11" t="s">
        <v>17</v>
      </c>
      <c r="B31" s="11" t="s">
        <v>18</v>
      </c>
      <c r="C31" s="12" t="s">
        <v>61</v>
      </c>
      <c r="D31" s="10"/>
      <c r="E31" s="49">
        <v>238909.17</v>
      </c>
    </row>
    <row r="32" spans="1:5" ht="25.5">
      <c r="A32" s="5" t="s">
        <v>41</v>
      </c>
      <c r="B32" s="3" t="s">
        <v>42</v>
      </c>
      <c r="C32" s="4" t="s">
        <v>61</v>
      </c>
      <c r="D32" s="19">
        <v>112.10329282531636</v>
      </c>
      <c r="E32" s="18">
        <v>6831.161652643318</v>
      </c>
    </row>
    <row r="33" spans="1:5" ht="36.75" customHeight="1">
      <c r="A33" s="5" t="s">
        <v>43</v>
      </c>
      <c r="B33" s="3" t="s">
        <v>19</v>
      </c>
      <c r="C33" s="4" t="s">
        <v>61</v>
      </c>
      <c r="D33" s="19">
        <v>8201.536020537322</v>
      </c>
      <c r="E33" s="18">
        <v>74847.71</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41.30121314616919</v>
      </c>
      <c r="E36" s="18">
        <v>3181.3439460498134</v>
      </c>
    </row>
    <row r="37" spans="1:5" ht="12.75" customHeight="1">
      <c r="A37" s="83" t="s">
        <v>21</v>
      </c>
      <c r="B37" s="56"/>
      <c r="C37" s="3"/>
      <c r="D37" s="16"/>
      <c r="E37" s="18"/>
    </row>
    <row r="38" spans="1:5" ht="12.75" customHeight="1">
      <c r="A38" s="83" t="s">
        <v>68</v>
      </c>
      <c r="B38" s="56"/>
      <c r="C38" s="3" t="s">
        <v>91</v>
      </c>
      <c r="D38" s="16">
        <v>39.82616981952029</v>
      </c>
      <c r="E38" s="18">
        <v>4006.217675178411</v>
      </c>
    </row>
    <row r="39" spans="1:5" ht="12.75" customHeight="1">
      <c r="A39" s="83" t="s">
        <v>46</v>
      </c>
      <c r="B39" s="56"/>
      <c r="C39" s="3" t="s">
        <v>90</v>
      </c>
      <c r="D39" s="16">
        <v>6.047677639260488</v>
      </c>
      <c r="E39" s="18">
        <v>1576.9098187872728</v>
      </c>
    </row>
    <row r="40" spans="1:5" ht="12.75" customHeight="1">
      <c r="A40" s="83" t="s">
        <v>47</v>
      </c>
      <c r="B40" s="56"/>
      <c r="C40" s="3" t="s">
        <v>90</v>
      </c>
      <c r="D40" s="16">
        <v>4.130112881004741</v>
      </c>
      <c r="E40" s="18">
        <v>5700.157431502008</v>
      </c>
    </row>
    <row r="41" spans="1:5" ht="12.75" customHeight="1">
      <c r="A41" s="83" t="s">
        <v>69</v>
      </c>
      <c r="B41" s="56"/>
      <c r="C41" s="3" t="s">
        <v>89</v>
      </c>
      <c r="D41" s="16">
        <v>7.080207967914719</v>
      </c>
      <c r="E41" s="18">
        <v>659.3443670120581</v>
      </c>
    </row>
    <row r="42" spans="1:5" ht="12.75" customHeight="1">
      <c r="A42" s="83" t="s">
        <v>48</v>
      </c>
      <c r="B42" s="56"/>
      <c r="C42" s="3" t="s">
        <v>91</v>
      </c>
      <c r="D42" s="16">
        <v>1.4750433266488994</v>
      </c>
      <c r="E42" s="18">
        <v>204.61801027273535</v>
      </c>
    </row>
    <row r="43" spans="1:5" ht="12.75" customHeight="1">
      <c r="A43" s="83" t="s">
        <v>70</v>
      </c>
      <c r="B43" s="56"/>
      <c r="C43" s="3" t="s">
        <v>93</v>
      </c>
      <c r="D43" s="16">
        <v>4.425129979946699</v>
      </c>
      <c r="E43" s="18">
        <v>339.2599651292469</v>
      </c>
    </row>
    <row r="44" spans="1:5" ht="12.75" customHeight="1">
      <c r="A44" s="83" t="s">
        <v>71</v>
      </c>
      <c r="B44" s="56"/>
      <c r="C44" s="3" t="s">
        <v>91</v>
      </c>
      <c r="D44" s="16">
        <v>4.425129979946699</v>
      </c>
      <c r="E44" s="18">
        <v>280.58274159515366</v>
      </c>
    </row>
    <row r="45" spans="1:5" ht="12.75" customHeight="1">
      <c r="A45" s="83" t="s">
        <v>49</v>
      </c>
      <c r="B45" s="56"/>
      <c r="C45" s="3" t="s">
        <v>91</v>
      </c>
      <c r="D45" s="16">
        <v>200.60589242425036</v>
      </c>
      <c r="E45" s="18">
        <v>8525.750428030638</v>
      </c>
    </row>
    <row r="46" spans="1:5" ht="12.75" customHeight="1">
      <c r="A46" s="83" t="s">
        <v>22</v>
      </c>
      <c r="B46" s="56"/>
      <c r="C46" s="3" t="s">
        <v>93</v>
      </c>
      <c r="D46" s="16">
        <v>41.30121314616919</v>
      </c>
      <c r="E46" s="18">
        <v>67936.0114937353</v>
      </c>
    </row>
    <row r="47" spans="1:5" ht="12.75" customHeight="1">
      <c r="A47" s="83" t="s">
        <v>50</v>
      </c>
      <c r="B47" s="56"/>
      <c r="C47" s="3" t="s">
        <v>93</v>
      </c>
      <c r="D47" s="16">
        <v>32.45095318627579</v>
      </c>
      <c r="E47" s="18">
        <v>53378.277887439726</v>
      </c>
    </row>
    <row r="48" spans="1:5" ht="12.75" customHeight="1">
      <c r="A48" s="83" t="s">
        <v>51</v>
      </c>
      <c r="B48" s="56"/>
      <c r="C48" s="3" t="s">
        <v>93</v>
      </c>
      <c r="D48" s="16">
        <v>26.550779879680192</v>
      </c>
      <c r="E48" s="18">
        <v>43673.141817153686</v>
      </c>
    </row>
    <row r="49" spans="1:5" ht="12.75" customHeight="1">
      <c r="A49" s="83" t="s">
        <v>23</v>
      </c>
      <c r="B49" s="56"/>
      <c r="C49" s="3" t="s">
        <v>93</v>
      </c>
      <c r="D49" s="16">
        <v>13.570398605169878</v>
      </c>
      <c r="E49" s="18">
        <v>22321.830662177796</v>
      </c>
    </row>
    <row r="50" spans="1:5" ht="12.75" customHeight="1">
      <c r="A50" s="83" t="s">
        <v>24</v>
      </c>
      <c r="B50" s="56"/>
      <c r="C50" s="3" t="s">
        <v>90</v>
      </c>
      <c r="D50" s="16">
        <v>88.50259959893397</v>
      </c>
      <c r="E50" s="18">
        <v>6144.499483221722</v>
      </c>
    </row>
    <row r="51" spans="1:5" ht="12.75" customHeight="1">
      <c r="A51" s="83" t="s">
        <v>25</v>
      </c>
      <c r="B51" s="56"/>
      <c r="C51" s="3" t="s">
        <v>93</v>
      </c>
      <c r="D51" s="16">
        <v>59.00173306595599</v>
      </c>
      <c r="E51" s="18">
        <v>28955.395510783226</v>
      </c>
    </row>
    <row r="52" spans="1:5" ht="12.75" customHeight="1">
      <c r="A52" s="83" t="s">
        <v>52</v>
      </c>
      <c r="B52" s="56"/>
      <c r="C52" s="3"/>
      <c r="D52" s="16"/>
      <c r="E52" s="21">
        <v>1160.1694915254238</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172</v>
      </c>
      <c r="B56" s="77"/>
      <c r="C56" s="77"/>
      <c r="D56" s="78"/>
      <c r="E56" s="3">
        <v>56242</v>
      </c>
    </row>
    <row r="57" spans="1:5" ht="12.75" customHeight="1">
      <c r="A57" s="82" t="s">
        <v>177</v>
      </c>
      <c r="B57" s="77"/>
      <c r="C57" s="77"/>
      <c r="D57" s="78"/>
      <c r="E57" s="18">
        <v>264390</v>
      </c>
    </row>
    <row r="58" spans="1:5" ht="12.75">
      <c r="A58" s="82"/>
      <c r="B58" s="77"/>
      <c r="C58" s="77"/>
      <c r="D58" s="78"/>
      <c r="E58" s="18"/>
    </row>
    <row r="59" spans="1:5" ht="12.75">
      <c r="A59" s="83" t="s">
        <v>27</v>
      </c>
      <c r="B59" s="84"/>
      <c r="C59" s="84"/>
      <c r="D59" s="84"/>
      <c r="E59" s="18">
        <v>320632</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150</v>
      </c>
      <c r="D4" s="63"/>
      <c r="E4" s="63"/>
    </row>
    <row r="5" spans="2:5" ht="12.75">
      <c r="B5" s="7" t="s">
        <v>62</v>
      </c>
      <c r="C5" s="63">
        <v>1976</v>
      </c>
      <c r="D5" s="63"/>
      <c r="E5" s="63"/>
    </row>
    <row r="6" spans="2:5" ht="12.75">
      <c r="B6" s="7" t="s">
        <v>57</v>
      </c>
      <c r="C6" s="63">
        <v>2703.4</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-299559.4</v>
      </c>
      <c r="C11" s="48">
        <v>162122.44</v>
      </c>
      <c r="D11" s="48">
        <v>-4994.22</v>
      </c>
      <c r="E11" s="18">
        <v>-304553.62</v>
      </c>
    </row>
    <row r="12" spans="1:5" ht="12.75">
      <c r="A12" s="3" t="s">
        <v>1</v>
      </c>
      <c r="B12" s="18">
        <v>268683.5</v>
      </c>
      <c r="C12" s="18">
        <v>684799.46</v>
      </c>
      <c r="D12" s="18">
        <v>85032.31</v>
      </c>
      <c r="E12" s="18">
        <v>353715.81</v>
      </c>
    </row>
    <row r="13" spans="1:5" ht="25.5">
      <c r="A13" s="3" t="s">
        <v>2</v>
      </c>
      <c r="B13" s="18">
        <v>240288.2</v>
      </c>
      <c r="C13" s="18">
        <v>620998.42</v>
      </c>
      <c r="D13" s="18">
        <v>42870.08</v>
      </c>
      <c r="E13" s="18">
        <v>283158.28</v>
      </c>
    </row>
    <row r="14" spans="1:5" ht="38.25">
      <c r="A14" s="3" t="s">
        <v>3</v>
      </c>
      <c r="B14" s="18"/>
      <c r="C14" s="18"/>
      <c r="D14" s="18"/>
      <c r="E14" s="18">
        <v>0</v>
      </c>
    </row>
    <row r="15" spans="1:5" ht="12.75">
      <c r="A15" s="3" t="s">
        <v>4</v>
      </c>
      <c r="B15" s="18">
        <v>322866.1347550932</v>
      </c>
      <c r="C15" s="18"/>
      <c r="D15" s="18">
        <v>58372.24</v>
      </c>
      <c r="E15" s="18">
        <v>381238.3747550932</v>
      </c>
    </row>
    <row r="16" spans="1:5" ht="12.75">
      <c r="A16" s="3" t="s">
        <v>5</v>
      </c>
      <c r="B16" s="18">
        <v>-353742.0347550932</v>
      </c>
      <c r="C16" s="18"/>
      <c r="D16" s="18">
        <v>21665.85</v>
      </c>
      <c r="E16" s="18">
        <v>-332076.18475509324</v>
      </c>
    </row>
    <row r="17" spans="1:5" ht="12.75">
      <c r="A17" s="3" t="s">
        <v>32</v>
      </c>
      <c r="B17" s="18">
        <v>9.95</v>
      </c>
      <c r="C17" s="18"/>
      <c r="D17" s="18"/>
      <c r="E17" s="18">
        <v>9.95</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19032.31</v>
      </c>
    </row>
    <row r="24" spans="1:5" ht="51">
      <c r="A24" s="5" t="s">
        <v>12</v>
      </c>
      <c r="B24" s="3" t="s">
        <v>34</v>
      </c>
      <c r="C24" s="4" t="s">
        <v>61</v>
      </c>
      <c r="D24" s="3"/>
      <c r="E24" s="18">
        <v>151.76</v>
      </c>
    </row>
    <row r="25" spans="1:5" ht="12.75">
      <c r="A25" s="5" t="s">
        <v>13</v>
      </c>
      <c r="B25" s="3" t="s">
        <v>59</v>
      </c>
      <c r="C25" s="4" t="s">
        <v>61</v>
      </c>
      <c r="D25" s="3"/>
      <c r="E25" s="18">
        <v>2609.04</v>
      </c>
    </row>
    <row r="26" spans="1:5" ht="25.5">
      <c r="A26" s="5" t="s">
        <v>14</v>
      </c>
      <c r="B26" s="3" t="s">
        <v>35</v>
      </c>
      <c r="C26" s="4" t="s">
        <v>61</v>
      </c>
      <c r="D26" s="3">
        <v>5906.3</v>
      </c>
      <c r="E26" s="18">
        <v>63159</v>
      </c>
    </row>
    <row r="27" spans="1:5" ht="12.75">
      <c r="A27" s="5" t="s">
        <v>44</v>
      </c>
      <c r="B27" s="3" t="s">
        <v>15</v>
      </c>
      <c r="C27" s="4" t="s">
        <v>61</v>
      </c>
      <c r="D27" s="3">
        <v>308</v>
      </c>
      <c r="E27" s="18">
        <v>20631</v>
      </c>
    </row>
    <row r="28" spans="1:5" ht="25.5">
      <c r="A28" s="5" t="s">
        <v>36</v>
      </c>
      <c r="B28" s="3" t="s">
        <v>16</v>
      </c>
      <c r="C28" s="4" t="s">
        <v>61</v>
      </c>
      <c r="D28" s="3"/>
      <c r="E28" s="18">
        <v>11.09</v>
      </c>
    </row>
    <row r="29" spans="1:5" ht="25.5">
      <c r="A29" s="5" t="s">
        <v>37</v>
      </c>
      <c r="B29" s="3" t="s">
        <v>38</v>
      </c>
      <c r="C29" s="4" t="s">
        <v>61</v>
      </c>
      <c r="D29" s="3"/>
      <c r="E29" s="18">
        <v>4566.14</v>
      </c>
    </row>
    <row r="30" spans="1:5" ht="63.75">
      <c r="A30" s="5" t="s">
        <v>39</v>
      </c>
      <c r="B30" s="3" t="s">
        <v>40</v>
      </c>
      <c r="C30" s="4" t="s">
        <v>60</v>
      </c>
      <c r="D30" s="16">
        <v>21.627200000000002</v>
      </c>
      <c r="E30" s="18">
        <v>14332.67049175092</v>
      </c>
    </row>
    <row r="31" spans="1:5" ht="76.5">
      <c r="A31" s="11" t="s">
        <v>17</v>
      </c>
      <c r="B31" s="11" t="s">
        <v>18</v>
      </c>
      <c r="C31" s="12" t="s">
        <v>61</v>
      </c>
      <c r="D31" s="10"/>
      <c r="E31" s="49">
        <v>57314.62</v>
      </c>
    </row>
    <row r="32" spans="1:5" ht="25.5">
      <c r="A32" s="5" t="s">
        <v>41</v>
      </c>
      <c r="B32" s="3" t="s">
        <v>42</v>
      </c>
      <c r="C32" s="4" t="s">
        <v>61</v>
      </c>
      <c r="D32" s="19">
        <v>26.893727976710945</v>
      </c>
      <c r="E32" s="18">
        <v>1638.8047007450614</v>
      </c>
    </row>
    <row r="33" spans="1:5" ht="38.25" customHeight="1">
      <c r="A33" s="5" t="s">
        <v>43</v>
      </c>
      <c r="B33" s="3" t="s">
        <v>19</v>
      </c>
      <c r="C33" s="4" t="s">
        <v>61</v>
      </c>
      <c r="D33" s="19">
        <v>1967.5593211274136</v>
      </c>
      <c r="E33" s="18">
        <v>17956.06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9.90821557036719</v>
      </c>
      <c r="E36" s="18">
        <v>763.2086134948767</v>
      </c>
    </row>
    <row r="37" spans="1:5" ht="12.75" customHeight="1">
      <c r="A37" s="83" t="s">
        <v>21</v>
      </c>
      <c r="B37" s="56"/>
      <c r="C37" s="3"/>
      <c r="D37" s="16"/>
      <c r="E37" s="18"/>
    </row>
    <row r="38" spans="1:5" ht="12.75" customHeight="1">
      <c r="A38" s="83" t="s">
        <v>68</v>
      </c>
      <c r="B38" s="56"/>
      <c r="C38" s="3" t="s">
        <v>91</v>
      </c>
      <c r="D38" s="16">
        <v>9.554350728568362</v>
      </c>
      <c r="E38" s="18">
        <v>961.0969103256174</v>
      </c>
    </row>
    <row r="39" spans="1:5" ht="12.75" customHeight="1">
      <c r="A39" s="83" t="s">
        <v>46</v>
      </c>
      <c r="B39" s="56"/>
      <c r="C39" s="3" t="s">
        <v>90</v>
      </c>
      <c r="D39" s="16">
        <v>1.4508458513751958</v>
      </c>
      <c r="E39" s="18">
        <v>378.30274777345534</v>
      </c>
    </row>
    <row r="40" spans="1:5" ht="12.75" customHeight="1">
      <c r="A40" s="83" t="s">
        <v>47</v>
      </c>
      <c r="B40" s="56"/>
      <c r="C40" s="3" t="s">
        <v>90</v>
      </c>
      <c r="D40" s="16">
        <v>0.9908195338020211</v>
      </c>
      <c r="E40" s="18">
        <v>1367.4752946473918</v>
      </c>
    </row>
    <row r="41" spans="1:5" ht="12.75" customHeight="1">
      <c r="A41" s="83" t="s">
        <v>69</v>
      </c>
      <c r="B41" s="56"/>
      <c r="C41" s="3" t="s">
        <v>89</v>
      </c>
      <c r="D41" s="16">
        <v>1.6985512406343757</v>
      </c>
      <c r="E41" s="18">
        <v>158.17758428407623</v>
      </c>
    </row>
    <row r="42" spans="1:5" ht="12.75" customHeight="1">
      <c r="A42" s="83" t="s">
        <v>48</v>
      </c>
      <c r="B42" s="56"/>
      <c r="C42" s="3" t="s">
        <v>91</v>
      </c>
      <c r="D42" s="16">
        <v>0.3538648417988282</v>
      </c>
      <c r="E42" s="18">
        <v>49.08813085433345</v>
      </c>
    </row>
    <row r="43" spans="1:5" ht="12.75" customHeight="1">
      <c r="A43" s="83" t="s">
        <v>70</v>
      </c>
      <c r="B43" s="56"/>
      <c r="C43" s="3" t="s">
        <v>93</v>
      </c>
      <c r="D43" s="16">
        <v>1.0615945253964847</v>
      </c>
      <c r="E43" s="18">
        <v>81.3889136137305</v>
      </c>
    </row>
    <row r="44" spans="1:5" ht="12.75" customHeight="1">
      <c r="A44" s="83" t="s">
        <v>71</v>
      </c>
      <c r="B44" s="56"/>
      <c r="C44" s="3" t="s">
        <v>91</v>
      </c>
      <c r="D44" s="16">
        <v>1.0615945253964847</v>
      </c>
      <c r="E44" s="18">
        <v>67.31217020697311</v>
      </c>
    </row>
    <row r="45" spans="1:5" ht="12.75" customHeight="1">
      <c r="A45" s="83" t="s">
        <v>49</v>
      </c>
      <c r="B45" s="56"/>
      <c r="C45" s="3" t="s">
        <v>91</v>
      </c>
      <c r="D45" s="16">
        <v>48.12561848464064</v>
      </c>
      <c r="E45" s="18">
        <v>2045.3387855972271</v>
      </c>
    </row>
    <row r="46" spans="1:5" ht="12.75" customHeight="1">
      <c r="A46" s="83" t="s">
        <v>22</v>
      </c>
      <c r="B46" s="56"/>
      <c r="C46" s="3" t="s">
        <v>93</v>
      </c>
      <c r="D46" s="16">
        <v>9.90821557036719</v>
      </c>
      <c r="E46" s="18">
        <v>16297.93886413496</v>
      </c>
    </row>
    <row r="47" spans="1:5" ht="12.75" customHeight="1">
      <c r="A47" s="83" t="s">
        <v>50</v>
      </c>
      <c r="B47" s="56"/>
      <c r="C47" s="3" t="s">
        <v>93</v>
      </c>
      <c r="D47" s="16">
        <v>7.78502651957422</v>
      </c>
      <c r="E47" s="18">
        <v>12805.519349079277</v>
      </c>
    </row>
    <row r="48" spans="1:5" ht="12.75" customHeight="1">
      <c r="A48" s="83" t="s">
        <v>51</v>
      </c>
      <c r="B48" s="56"/>
      <c r="C48" s="3" t="s">
        <v>93</v>
      </c>
      <c r="D48" s="16">
        <v>6.369567152378908</v>
      </c>
      <c r="E48" s="18">
        <v>10477.244390573378</v>
      </c>
    </row>
    <row r="49" spans="1:5" ht="12.75" customHeight="1">
      <c r="A49" s="83" t="s">
        <v>23</v>
      </c>
      <c r="B49" s="56"/>
      <c r="C49" s="3" t="s">
        <v>93</v>
      </c>
      <c r="D49" s="16">
        <v>3.25555654454922</v>
      </c>
      <c r="E49" s="18">
        <v>5355.036650941667</v>
      </c>
    </row>
    <row r="50" spans="1:5" ht="12.75" customHeight="1">
      <c r="A50" s="83" t="s">
        <v>24</v>
      </c>
      <c r="B50" s="56"/>
      <c r="C50" s="3" t="s">
        <v>90</v>
      </c>
      <c r="D50" s="16">
        <v>21.231890507929695</v>
      </c>
      <c r="E50" s="18">
        <v>1474.0735395908707</v>
      </c>
    </row>
    <row r="51" spans="1:5" ht="12.75" customHeight="1">
      <c r="A51" s="83" t="s">
        <v>25</v>
      </c>
      <c r="B51" s="56"/>
      <c r="C51" s="3" t="s">
        <v>93</v>
      </c>
      <c r="D51" s="16">
        <v>14.15459367195313</v>
      </c>
      <c r="E51" s="18">
        <v>6946.437617479358</v>
      </c>
    </row>
    <row r="52" spans="1:5" ht="12.75" customHeight="1">
      <c r="A52" s="83" t="s">
        <v>52</v>
      </c>
      <c r="B52" s="56"/>
      <c r="C52" s="3"/>
      <c r="D52" s="16"/>
      <c r="E52" s="3">
        <v>62236</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174</v>
      </c>
      <c r="B56" s="77"/>
      <c r="C56" s="77"/>
      <c r="D56" s="78"/>
      <c r="E56" s="3">
        <v>58372.24</v>
      </c>
    </row>
    <row r="57" spans="1:5" ht="12.75" customHeight="1">
      <c r="A57" s="82"/>
      <c r="B57" s="77"/>
      <c r="C57" s="77"/>
      <c r="D57" s="78"/>
      <c r="E57" s="18"/>
    </row>
    <row r="58" spans="1:5" ht="12.75">
      <c r="A58" s="82"/>
      <c r="B58" s="77"/>
      <c r="C58" s="77"/>
      <c r="D58" s="78"/>
      <c r="E58" s="18"/>
    </row>
    <row r="59" spans="1:5" ht="12.75">
      <c r="A59" s="83" t="s">
        <v>27</v>
      </c>
      <c r="B59" s="84"/>
      <c r="C59" s="84"/>
      <c r="D59" s="84"/>
      <c r="E59" s="18">
        <v>58372.24</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151</v>
      </c>
      <c r="D4" s="63"/>
      <c r="E4" s="63"/>
    </row>
    <row r="5" spans="2:5" ht="12.75">
      <c r="B5" s="7" t="s">
        <v>62</v>
      </c>
      <c r="C5" s="63">
        <v>1976</v>
      </c>
      <c r="D5" s="63"/>
      <c r="E5" s="63"/>
    </row>
    <row r="6" spans="2:5" ht="12.75">
      <c r="B6" s="7" t="s">
        <v>57</v>
      </c>
      <c r="C6" s="63">
        <v>2696.1</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-4881.23</v>
      </c>
      <c r="C11" s="48">
        <v>149799.89</v>
      </c>
      <c r="D11" s="48">
        <v>-5689.03</v>
      </c>
      <c r="E11" s="18">
        <v>-10570.26</v>
      </c>
    </row>
    <row r="12" spans="1:5" ht="12.75">
      <c r="A12" s="3" t="s">
        <v>1</v>
      </c>
      <c r="B12" s="18">
        <v>265983.44</v>
      </c>
      <c r="C12" s="18">
        <v>630079.05</v>
      </c>
      <c r="D12" s="18">
        <v>85256.83</v>
      </c>
      <c r="E12" s="18">
        <v>351240.27</v>
      </c>
    </row>
    <row r="13" spans="1:5" ht="25.5">
      <c r="A13" s="3" t="s">
        <v>2</v>
      </c>
      <c r="B13" s="18">
        <v>227103.4</v>
      </c>
      <c r="C13" s="18">
        <v>548565.07</v>
      </c>
      <c r="D13" s="18">
        <v>40312.17</v>
      </c>
      <c r="E13" s="18">
        <v>267415.57</v>
      </c>
    </row>
    <row r="14" spans="1:5" ht="38.25">
      <c r="A14" s="3" t="s">
        <v>3</v>
      </c>
      <c r="B14" s="18"/>
      <c r="C14" s="18"/>
      <c r="D14" s="18"/>
      <c r="E14" s="18">
        <v>0</v>
      </c>
    </row>
    <row r="15" spans="1:5" ht="12.75">
      <c r="A15" s="3" t="s">
        <v>4</v>
      </c>
      <c r="B15" s="18">
        <v>246630.6243357279</v>
      </c>
      <c r="C15" s="18"/>
      <c r="D15" s="18">
        <v>67501.9</v>
      </c>
      <c r="E15" s="18">
        <v>314132.5243357279</v>
      </c>
    </row>
    <row r="16" spans="1:5" ht="12.75">
      <c r="A16" s="3" t="s">
        <v>5</v>
      </c>
      <c r="B16" s="18">
        <v>14471.585664272105</v>
      </c>
      <c r="C16" s="18"/>
      <c r="D16" s="18">
        <v>12065.9</v>
      </c>
      <c r="E16" s="18">
        <v>26537.485664272106</v>
      </c>
    </row>
    <row r="17" spans="1:5" ht="12.75">
      <c r="A17" s="3" t="s">
        <v>32</v>
      </c>
      <c r="B17" s="18">
        <v>7.62</v>
      </c>
      <c r="C17" s="18"/>
      <c r="D17" s="18"/>
      <c r="E17" s="18">
        <v>7.62</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18980.92</v>
      </c>
    </row>
    <row r="24" spans="1:5" ht="51">
      <c r="A24" s="5" t="s">
        <v>12</v>
      </c>
      <c r="B24" s="3" t="s">
        <v>34</v>
      </c>
      <c r="C24" s="4" t="s">
        <v>61</v>
      </c>
      <c r="D24" s="3"/>
      <c r="E24" s="18">
        <v>151.35</v>
      </c>
    </row>
    <row r="25" spans="1:5" ht="12.75">
      <c r="A25" s="5" t="s">
        <v>13</v>
      </c>
      <c r="B25" s="3" t="s">
        <v>59</v>
      </c>
      <c r="C25" s="4" t="s">
        <v>61</v>
      </c>
      <c r="D25" s="3"/>
      <c r="E25" s="18">
        <v>2601.99</v>
      </c>
    </row>
    <row r="26" spans="1:5" ht="25.5">
      <c r="A26" s="5" t="s">
        <v>14</v>
      </c>
      <c r="B26" s="3" t="s">
        <v>35</v>
      </c>
      <c r="C26" s="4" t="s">
        <v>61</v>
      </c>
      <c r="D26" s="3">
        <v>2724.8</v>
      </c>
      <c r="E26" s="18">
        <v>49576</v>
      </c>
    </row>
    <row r="27" spans="1:5" ht="12.75">
      <c r="A27" s="5" t="s">
        <v>44</v>
      </c>
      <c r="B27" s="3" t="s">
        <v>15</v>
      </c>
      <c r="C27" s="4" t="s">
        <v>61</v>
      </c>
      <c r="D27" s="3">
        <v>308.9</v>
      </c>
      <c r="E27" s="18">
        <v>20692</v>
      </c>
    </row>
    <row r="28" spans="1:5" ht="25.5">
      <c r="A28" s="5" t="s">
        <v>36</v>
      </c>
      <c r="B28" s="3" t="s">
        <v>16</v>
      </c>
      <c r="C28" s="4" t="s">
        <v>61</v>
      </c>
      <c r="D28" s="3"/>
      <c r="E28" s="18">
        <v>11.06</v>
      </c>
    </row>
    <row r="29" spans="1:5" ht="25.5">
      <c r="A29" s="5" t="s">
        <v>37</v>
      </c>
      <c r="B29" s="3" t="s">
        <v>38</v>
      </c>
      <c r="C29" s="4" t="s">
        <v>61</v>
      </c>
      <c r="D29" s="3"/>
      <c r="E29" s="18">
        <v>4553.81</v>
      </c>
    </row>
    <row r="30" spans="1:5" ht="63.75">
      <c r="A30" s="5" t="s">
        <v>39</v>
      </c>
      <c r="B30" s="3" t="s">
        <v>40</v>
      </c>
      <c r="C30" s="4" t="s">
        <v>60</v>
      </c>
      <c r="D30" s="16">
        <v>21.5688</v>
      </c>
      <c r="E30" s="18">
        <v>14293.967934012597</v>
      </c>
    </row>
    <row r="31" spans="1:5" ht="76.5">
      <c r="A31" s="11" t="s">
        <v>17</v>
      </c>
      <c r="B31" s="11" t="s">
        <v>18</v>
      </c>
      <c r="C31" s="12" t="s">
        <v>61</v>
      </c>
      <c r="D31" s="10"/>
      <c r="E31" s="49">
        <v>57159.86</v>
      </c>
    </row>
    <row r="32" spans="1:5" ht="25.5">
      <c r="A32" s="5" t="s">
        <v>41</v>
      </c>
      <c r="B32" s="3" t="s">
        <v>42</v>
      </c>
      <c r="C32" s="4" t="s">
        <v>61</v>
      </c>
      <c r="D32" s="19">
        <v>26.821106753721377</v>
      </c>
      <c r="E32" s="18">
        <v>1634.3794309679515</v>
      </c>
    </row>
    <row r="33" spans="1:5" ht="39.75" customHeight="1">
      <c r="A33" s="5" t="s">
        <v>43</v>
      </c>
      <c r="B33" s="3" t="s">
        <v>19</v>
      </c>
      <c r="C33" s="4" t="s">
        <v>61</v>
      </c>
      <c r="D33" s="19">
        <v>1962.2463141568467</v>
      </c>
      <c r="E33" s="18">
        <v>17907.58</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9.881460382949982</v>
      </c>
      <c r="E36" s="18">
        <v>761.1477187406736</v>
      </c>
    </row>
    <row r="37" spans="1:5" ht="12.75" customHeight="1">
      <c r="A37" s="83" t="s">
        <v>21</v>
      </c>
      <c r="B37" s="56"/>
      <c r="C37" s="3"/>
      <c r="D37" s="16"/>
      <c r="E37" s="18"/>
    </row>
    <row r="38" spans="1:5" ht="12.75" customHeight="1">
      <c r="A38" s="83" t="s">
        <v>68</v>
      </c>
      <c r="B38" s="56"/>
      <c r="C38" s="3" t="s">
        <v>91</v>
      </c>
      <c r="D38" s="16">
        <v>9.528551083558911</v>
      </c>
      <c r="E38" s="18">
        <v>958.5016571461482</v>
      </c>
    </row>
    <row r="39" spans="1:5" ht="12.75" customHeight="1">
      <c r="A39" s="83" t="s">
        <v>46</v>
      </c>
      <c r="B39" s="56"/>
      <c r="C39" s="3" t="s">
        <v>90</v>
      </c>
      <c r="D39" s="16">
        <v>1.4469281275033903</v>
      </c>
      <c r="E39" s="18">
        <v>377.28121560701817</v>
      </c>
    </row>
    <row r="40" spans="1:5" ht="12.75" customHeight="1">
      <c r="A40" s="83" t="s">
        <v>47</v>
      </c>
      <c r="B40" s="56"/>
      <c r="C40" s="3" t="s">
        <v>90</v>
      </c>
      <c r="D40" s="16">
        <v>0.9881440205236477</v>
      </c>
      <c r="E40" s="18">
        <v>1363.782696566854</v>
      </c>
    </row>
    <row r="41" spans="1:5" ht="12.75" customHeight="1">
      <c r="A41" s="83" t="s">
        <v>69</v>
      </c>
      <c r="B41" s="56"/>
      <c r="C41" s="3" t="s">
        <v>89</v>
      </c>
      <c r="D41" s="16">
        <v>1.6939646370771397</v>
      </c>
      <c r="E41" s="18">
        <v>157.75045682780865</v>
      </c>
    </row>
    <row r="42" spans="1:5" ht="12.75" customHeight="1">
      <c r="A42" s="83" t="s">
        <v>48</v>
      </c>
      <c r="B42" s="56"/>
      <c r="C42" s="3" t="s">
        <v>91</v>
      </c>
      <c r="D42" s="16">
        <v>0.35290929939107074</v>
      </c>
      <c r="E42" s="18">
        <v>48.95557801152933</v>
      </c>
    </row>
    <row r="43" spans="1:5" ht="12.75" customHeight="1">
      <c r="A43" s="83" t="s">
        <v>70</v>
      </c>
      <c r="B43" s="56"/>
      <c r="C43" s="3" t="s">
        <v>93</v>
      </c>
      <c r="D43" s="16">
        <v>1.0587278981732122</v>
      </c>
      <c r="E43" s="18">
        <v>81.16913885994629</v>
      </c>
    </row>
    <row r="44" spans="1:5" ht="12.75" customHeight="1">
      <c r="A44" s="83" t="s">
        <v>71</v>
      </c>
      <c r="B44" s="56"/>
      <c r="C44" s="3" t="s">
        <v>91</v>
      </c>
      <c r="D44" s="16">
        <v>1.0587278981732122</v>
      </c>
      <c r="E44" s="18">
        <v>67.13040693016949</v>
      </c>
    </row>
    <row r="45" spans="1:5" ht="12.75" customHeight="1">
      <c r="A45" s="83" t="s">
        <v>49</v>
      </c>
      <c r="B45" s="56"/>
      <c r="C45" s="3" t="s">
        <v>91</v>
      </c>
      <c r="D45" s="16">
        <v>47.995664717185626</v>
      </c>
      <c r="E45" s="18">
        <v>2039.815750480389</v>
      </c>
    </row>
    <row r="46" spans="1:5" ht="12.75" customHeight="1">
      <c r="A46" s="83" t="s">
        <v>22</v>
      </c>
      <c r="B46" s="56"/>
      <c r="C46" s="3" t="s">
        <v>93</v>
      </c>
      <c r="D46" s="16">
        <v>9.881460382949982</v>
      </c>
      <c r="E46" s="18">
        <v>16253.92948568257</v>
      </c>
    </row>
    <row r="47" spans="1:5" ht="12.75" customHeight="1">
      <c r="A47" s="83" t="s">
        <v>50</v>
      </c>
      <c r="B47" s="56"/>
      <c r="C47" s="3" t="s">
        <v>93</v>
      </c>
      <c r="D47" s="16">
        <v>7.764004586603557</v>
      </c>
      <c r="E47" s="18">
        <v>12770.940562644313</v>
      </c>
    </row>
    <row r="48" spans="1:5" ht="12.75" customHeight="1">
      <c r="A48" s="83" t="s">
        <v>51</v>
      </c>
      <c r="B48" s="56"/>
      <c r="C48" s="3" t="s">
        <v>93</v>
      </c>
      <c r="D48" s="16">
        <v>6.352367389039274</v>
      </c>
      <c r="E48" s="18">
        <v>10448.952652742799</v>
      </c>
    </row>
    <row r="49" spans="1:5" ht="12.75" customHeight="1">
      <c r="A49" s="83" t="s">
        <v>23</v>
      </c>
      <c r="B49" s="56"/>
      <c r="C49" s="3" t="s">
        <v>93</v>
      </c>
      <c r="D49" s="16">
        <v>3.2467655543978515</v>
      </c>
      <c r="E49" s="18">
        <v>5340.576427685074</v>
      </c>
    </row>
    <row r="50" spans="1:5" ht="12.75" customHeight="1">
      <c r="A50" s="83" t="s">
        <v>24</v>
      </c>
      <c r="B50" s="56"/>
      <c r="C50" s="3" t="s">
        <v>90</v>
      </c>
      <c r="D50" s="16">
        <v>21.174557963464245</v>
      </c>
      <c r="E50" s="18">
        <v>1470.09309391542</v>
      </c>
    </row>
    <row r="51" spans="1:5" ht="12.75" customHeight="1">
      <c r="A51" s="83" t="s">
        <v>25</v>
      </c>
      <c r="B51" s="56"/>
      <c r="C51" s="3" t="s">
        <v>93</v>
      </c>
      <c r="D51" s="16">
        <v>14.116371975642831</v>
      </c>
      <c r="E51" s="18">
        <v>6927.680128906597</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164</v>
      </c>
      <c r="B56" s="77"/>
      <c r="C56" s="77"/>
      <c r="D56" s="78"/>
      <c r="E56" s="3">
        <v>67501.9</v>
      </c>
    </row>
    <row r="57" spans="1:5" ht="12.75" customHeight="1">
      <c r="A57" s="82"/>
      <c r="B57" s="77"/>
      <c r="C57" s="77"/>
      <c r="D57" s="78"/>
      <c r="E57" s="18"/>
    </row>
    <row r="58" spans="1:5" ht="12.75">
      <c r="A58" s="82"/>
      <c r="B58" s="77"/>
      <c r="C58" s="77"/>
      <c r="D58" s="78"/>
      <c r="E58" s="18"/>
    </row>
    <row r="59" spans="1:5" ht="12.75">
      <c r="A59" s="83" t="s">
        <v>27</v>
      </c>
      <c r="B59" s="84"/>
      <c r="C59" s="84"/>
      <c r="D59" s="84"/>
      <c r="E59" s="18">
        <v>67501.9</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dimension ref="A1:E69"/>
  <sheetViews>
    <sheetView workbookViewId="0" topLeftCell="A45">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152</v>
      </c>
      <c r="D4" s="63"/>
      <c r="E4" s="63"/>
    </row>
    <row r="5" spans="2:5" ht="12.75">
      <c r="B5" s="7" t="s">
        <v>62</v>
      </c>
      <c r="C5" s="63">
        <v>1977</v>
      </c>
      <c r="D5" s="63"/>
      <c r="E5" s="63"/>
    </row>
    <row r="6" spans="2:5" ht="12.75">
      <c r="B6" s="7" t="s">
        <v>57</v>
      </c>
      <c r="C6" s="63">
        <v>7850.5</v>
      </c>
      <c r="D6" s="63"/>
      <c r="E6" s="63"/>
    </row>
    <row r="7" spans="2:5" ht="12.75">
      <c r="B7" s="7" t="s">
        <v>58</v>
      </c>
      <c r="C7" s="62">
        <v>9</v>
      </c>
      <c r="D7" s="62"/>
      <c r="E7" s="62"/>
    </row>
    <row r="8" spans="2:5" ht="12.75">
      <c r="B8" s="7" t="s">
        <v>63</v>
      </c>
      <c r="C8" s="62" t="s">
        <v>79</v>
      </c>
      <c r="D8" s="62"/>
      <c r="E8" s="62"/>
    </row>
    <row r="9" spans="2:5" ht="12.75">
      <c r="B9" s="8"/>
      <c r="C9" s="8"/>
      <c r="D9" s="8"/>
      <c r="E9" s="8"/>
    </row>
    <row r="10" spans="1:5" ht="38.25">
      <c r="A10" s="4" t="s">
        <v>75</v>
      </c>
      <c r="B10" s="4" t="s">
        <v>28</v>
      </c>
      <c r="C10" s="4" t="s">
        <v>29</v>
      </c>
      <c r="D10" s="4" t="s">
        <v>30</v>
      </c>
      <c r="E10" s="4" t="s">
        <v>0</v>
      </c>
    </row>
    <row r="11" spans="1:5" ht="12.75">
      <c r="A11" s="3" t="s">
        <v>31</v>
      </c>
      <c r="B11" s="18">
        <v>-1375610.48</v>
      </c>
      <c r="C11" s="48">
        <v>823468.39</v>
      </c>
      <c r="D11" s="48">
        <v>173344.83</v>
      </c>
      <c r="E11" s="18">
        <v>-1202265.65</v>
      </c>
    </row>
    <row r="12" spans="1:5" ht="12.75">
      <c r="A12" s="3" t="s">
        <v>1</v>
      </c>
      <c r="B12" s="18">
        <v>1022581.48</v>
      </c>
      <c r="C12" s="18">
        <v>3324157.62</v>
      </c>
      <c r="D12" s="18">
        <v>239034.82</v>
      </c>
      <c r="E12" s="18">
        <v>1261616.3</v>
      </c>
    </row>
    <row r="13" spans="1:5" ht="25.5">
      <c r="A13" s="3" t="s">
        <v>2</v>
      </c>
      <c r="B13" s="18">
        <v>957744.37</v>
      </c>
      <c r="C13" s="18">
        <v>3096204.53</v>
      </c>
      <c r="D13" s="18">
        <v>112982.03</v>
      </c>
      <c r="E13" s="18">
        <v>1070726.4</v>
      </c>
    </row>
    <row r="14" spans="1:5" ht="38.25">
      <c r="A14" s="3" t="s">
        <v>3</v>
      </c>
      <c r="B14" s="18"/>
      <c r="C14" s="18"/>
      <c r="D14" s="18"/>
      <c r="E14" s="18">
        <v>0</v>
      </c>
    </row>
    <row r="15" spans="1:5" ht="12.75">
      <c r="A15" s="3" t="s">
        <v>4</v>
      </c>
      <c r="B15" s="18">
        <v>759203.7523390176</v>
      </c>
      <c r="C15" s="18"/>
      <c r="D15" s="18">
        <v>257725</v>
      </c>
      <c r="E15" s="18">
        <v>1016928.7523390176</v>
      </c>
    </row>
    <row r="16" spans="1:5" ht="12.75">
      <c r="A16" s="3" t="s">
        <v>5</v>
      </c>
      <c r="B16" s="18">
        <v>-1112232.7523390176</v>
      </c>
      <c r="C16" s="18"/>
      <c r="D16" s="18">
        <v>154654.65</v>
      </c>
      <c r="E16" s="18">
        <v>-957578.1023390176</v>
      </c>
    </row>
    <row r="17" spans="1:5" ht="12.75">
      <c r="A17" s="3" t="s">
        <v>32</v>
      </c>
      <c r="B17" s="18">
        <v>8.06</v>
      </c>
      <c r="C17" s="18"/>
      <c r="D17" s="18"/>
      <c r="E17" s="18">
        <v>8.06</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55268.62</v>
      </c>
    </row>
    <row r="24" spans="1:5" ht="51">
      <c r="A24" s="5" t="s">
        <v>12</v>
      </c>
      <c r="B24" s="3" t="s">
        <v>34</v>
      </c>
      <c r="C24" s="4" t="s">
        <v>61</v>
      </c>
      <c r="D24" s="3"/>
      <c r="E24" s="18">
        <v>440.7</v>
      </c>
    </row>
    <row r="25" spans="1:5" ht="12.75">
      <c r="A25" s="5" t="s">
        <v>13</v>
      </c>
      <c r="B25" s="3" t="s">
        <v>59</v>
      </c>
      <c r="C25" s="4" t="s">
        <v>61</v>
      </c>
      <c r="D25" s="3"/>
      <c r="E25" s="18">
        <v>7576.47</v>
      </c>
    </row>
    <row r="26" spans="1:5" ht="25.5">
      <c r="A26" s="5" t="s">
        <v>14</v>
      </c>
      <c r="B26" s="3" t="s">
        <v>35</v>
      </c>
      <c r="C26" s="4" t="s">
        <v>61</v>
      </c>
      <c r="D26" s="3">
        <v>4521.1</v>
      </c>
      <c r="E26" s="18">
        <v>95078</v>
      </c>
    </row>
    <row r="27" spans="1:5" ht="12.75">
      <c r="A27" s="5" t="s">
        <v>44</v>
      </c>
      <c r="B27" s="3" t="s">
        <v>15</v>
      </c>
      <c r="C27" s="4" t="s">
        <v>61</v>
      </c>
      <c r="D27" s="3">
        <v>1553.1</v>
      </c>
      <c r="E27" s="18">
        <v>149434</v>
      </c>
    </row>
    <row r="28" spans="1:5" ht="25.5">
      <c r="A28" s="5" t="s">
        <v>36</v>
      </c>
      <c r="B28" s="3" t="s">
        <v>16</v>
      </c>
      <c r="C28" s="4" t="s">
        <v>61</v>
      </c>
      <c r="D28" s="3"/>
      <c r="E28" s="18">
        <v>32.21</v>
      </c>
    </row>
    <row r="29" spans="1:5" ht="25.5">
      <c r="A29" s="5" t="s">
        <v>37</v>
      </c>
      <c r="B29" s="3" t="s">
        <v>38</v>
      </c>
      <c r="C29" s="4" t="s">
        <v>61</v>
      </c>
      <c r="D29" s="3"/>
      <c r="E29" s="18">
        <v>13259.78</v>
      </c>
    </row>
    <row r="30" spans="1:5" ht="63.75">
      <c r="A30" s="5" t="s">
        <v>39</v>
      </c>
      <c r="B30" s="3" t="s">
        <v>40</v>
      </c>
      <c r="C30" s="4" t="s">
        <v>60</v>
      </c>
      <c r="D30" s="16">
        <v>62.804</v>
      </c>
      <c r="E30" s="18">
        <v>41621.15472941133</v>
      </c>
    </row>
    <row r="31" spans="1:5" ht="76.5">
      <c r="A31" s="11" t="s">
        <v>17</v>
      </c>
      <c r="B31" s="11" t="s">
        <v>18</v>
      </c>
      <c r="C31" s="12" t="s">
        <v>61</v>
      </c>
      <c r="D31" s="10"/>
      <c r="E31" s="49">
        <v>166437.99</v>
      </c>
    </row>
    <row r="32" spans="1:5" ht="25.5">
      <c r="A32" s="5" t="s">
        <v>41</v>
      </c>
      <c r="B32" s="3" t="s">
        <v>42</v>
      </c>
      <c r="C32" s="4" t="s">
        <v>61</v>
      </c>
      <c r="D32" s="19">
        <v>78.09765905199721</v>
      </c>
      <c r="E32" s="18">
        <v>4758.9836144111505</v>
      </c>
    </row>
    <row r="33" spans="1:5" ht="38.25" customHeight="1">
      <c r="A33" s="5" t="s">
        <v>43</v>
      </c>
      <c r="B33" s="3" t="s">
        <v>19</v>
      </c>
      <c r="C33" s="4" t="s">
        <v>61</v>
      </c>
      <c r="D33" s="19">
        <v>5713.6659208813935</v>
      </c>
      <c r="E33" s="18">
        <v>52143.26</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28.772821755998972</v>
      </c>
      <c r="E36" s="18">
        <v>2216.308803817981</v>
      </c>
    </row>
    <row r="37" spans="1:5" ht="12.75" customHeight="1">
      <c r="A37" s="83" t="s">
        <v>21</v>
      </c>
      <c r="B37" s="56"/>
      <c r="C37" s="3"/>
      <c r="D37" s="16"/>
      <c r="E37" s="18"/>
    </row>
    <row r="38" spans="1:5" ht="12.75" customHeight="1">
      <c r="A38" s="83" t="s">
        <v>68</v>
      </c>
      <c r="B38" s="56"/>
      <c r="C38" s="3" t="s">
        <v>91</v>
      </c>
      <c r="D38" s="16">
        <v>27.74522097899901</v>
      </c>
      <c r="E38" s="18">
        <v>2790.9637103319</v>
      </c>
    </row>
    <row r="39" spans="1:5" ht="12.75" customHeight="1">
      <c r="A39" s="83" t="s">
        <v>46</v>
      </c>
      <c r="B39" s="56"/>
      <c r="C39" s="3" t="s">
        <v>90</v>
      </c>
      <c r="D39" s="16">
        <v>4.21316318569985</v>
      </c>
      <c r="E39" s="18">
        <v>1098.5668866595809</v>
      </c>
    </row>
    <row r="40" spans="1:5" ht="12.75" customHeight="1">
      <c r="A40" s="83" t="s">
        <v>47</v>
      </c>
      <c r="B40" s="56"/>
      <c r="C40" s="3" t="s">
        <v>90</v>
      </c>
      <c r="D40" s="16">
        <v>2.877276300256258</v>
      </c>
      <c r="E40" s="18">
        <v>3971.0604426386585</v>
      </c>
    </row>
    <row r="41" spans="1:5" ht="12.75" customHeight="1">
      <c r="A41" s="83" t="s">
        <v>69</v>
      </c>
      <c r="B41" s="56"/>
      <c r="C41" s="3" t="s">
        <v>89</v>
      </c>
      <c r="D41" s="16">
        <v>4.9324837295998245</v>
      </c>
      <c r="E41" s="18">
        <v>459.33754731898364</v>
      </c>
    </row>
    <row r="42" spans="1:5" ht="12.75" customHeight="1">
      <c r="A42" s="83" t="s">
        <v>48</v>
      </c>
      <c r="B42" s="56"/>
      <c r="C42" s="3" t="s">
        <v>91</v>
      </c>
      <c r="D42" s="16">
        <v>1.0276007769999633</v>
      </c>
      <c r="E42" s="18">
        <v>142.5487797854349</v>
      </c>
    </row>
    <row r="43" spans="1:5" ht="12.75" customHeight="1">
      <c r="A43" s="83" t="s">
        <v>70</v>
      </c>
      <c r="B43" s="56"/>
      <c r="C43" s="3" t="s">
        <v>93</v>
      </c>
      <c r="D43" s="16">
        <v>3.08280233099989</v>
      </c>
      <c r="E43" s="18">
        <v>236.34817870999157</v>
      </c>
    </row>
    <row r="44" spans="1:5" ht="12.75" customHeight="1">
      <c r="A44" s="83" t="s">
        <v>71</v>
      </c>
      <c r="B44" s="56"/>
      <c r="C44" s="3" t="s">
        <v>91</v>
      </c>
      <c r="D44" s="16">
        <v>3.08280233099989</v>
      </c>
      <c r="E44" s="18">
        <v>195.47021980093302</v>
      </c>
    </row>
    <row r="45" spans="1:5" ht="12.75" customHeight="1">
      <c r="A45" s="83" t="s">
        <v>49</v>
      </c>
      <c r="B45" s="56"/>
      <c r="C45" s="3" t="s">
        <v>91</v>
      </c>
      <c r="D45" s="16">
        <v>139.75370567199502</v>
      </c>
      <c r="E45" s="18">
        <v>5939.532491059787</v>
      </c>
    </row>
    <row r="46" spans="1:5" ht="12.75" customHeight="1">
      <c r="A46" s="83" t="s">
        <v>22</v>
      </c>
      <c r="B46" s="56"/>
      <c r="C46" s="3" t="s">
        <v>93</v>
      </c>
      <c r="D46" s="16">
        <v>28.772821755998972</v>
      </c>
      <c r="E46" s="18">
        <v>47328.16788225623</v>
      </c>
    </row>
    <row r="47" spans="1:5" ht="12.75" customHeight="1">
      <c r="A47" s="83" t="s">
        <v>50</v>
      </c>
      <c r="B47" s="56"/>
      <c r="C47" s="3" t="s">
        <v>93</v>
      </c>
      <c r="D47" s="16">
        <v>22.607217093999193</v>
      </c>
      <c r="E47" s="18">
        <v>37186.40587776388</v>
      </c>
    </row>
    <row r="48" spans="1:5" ht="12.75" customHeight="1">
      <c r="A48" s="83" t="s">
        <v>51</v>
      </c>
      <c r="B48" s="56"/>
      <c r="C48" s="3" t="s">
        <v>93</v>
      </c>
      <c r="D48" s="16">
        <v>18.49681398599934</v>
      </c>
      <c r="E48" s="18">
        <v>30425.244909445995</v>
      </c>
    </row>
    <row r="49" spans="1:5" ht="12.75" customHeight="1">
      <c r="A49" s="83" t="s">
        <v>23</v>
      </c>
      <c r="B49" s="56"/>
      <c r="C49" s="3" t="s">
        <v>93</v>
      </c>
      <c r="D49" s="16">
        <v>9.453927148399664</v>
      </c>
      <c r="E49" s="18">
        <v>15550.682558340444</v>
      </c>
    </row>
    <row r="50" spans="1:5" ht="12.75" customHeight="1">
      <c r="A50" s="83" t="s">
        <v>24</v>
      </c>
      <c r="B50" s="56"/>
      <c r="C50" s="3" t="s">
        <v>90</v>
      </c>
      <c r="D50" s="16">
        <v>61.6560466199978</v>
      </c>
      <c r="E50" s="18">
        <v>4280.614900702127</v>
      </c>
    </row>
    <row r="51" spans="1:5" ht="12.75" customHeight="1">
      <c r="A51" s="83" t="s">
        <v>25</v>
      </c>
      <c r="B51" s="56"/>
      <c r="C51" s="3" t="s">
        <v>93</v>
      </c>
      <c r="D51" s="16">
        <v>41.104031079998535</v>
      </c>
      <c r="E51" s="18">
        <v>20172.00877266468</v>
      </c>
    </row>
    <row r="52" spans="1:5" ht="12.75" customHeight="1">
      <c r="A52" s="83" t="s">
        <v>52</v>
      </c>
      <c r="B52" s="56"/>
      <c r="C52" s="3"/>
      <c r="D52" s="16"/>
      <c r="E52" s="21">
        <v>1159.322033898305</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201</v>
      </c>
      <c r="B56" s="77"/>
      <c r="C56" s="77"/>
      <c r="D56" s="78"/>
      <c r="E56" s="3">
        <v>257725</v>
      </c>
    </row>
    <row r="57" spans="1:5" ht="12.75" customHeight="1">
      <c r="A57" s="82"/>
      <c r="B57" s="77"/>
      <c r="C57" s="77"/>
      <c r="D57" s="78"/>
      <c r="E57" s="18"/>
    </row>
    <row r="58" spans="1:5" ht="12.75">
      <c r="A58" s="82"/>
      <c r="B58" s="77"/>
      <c r="C58" s="77"/>
      <c r="D58" s="78"/>
      <c r="E58" s="18"/>
    </row>
    <row r="59" spans="1:5" ht="12.75">
      <c r="A59" s="83" t="s">
        <v>27</v>
      </c>
      <c r="B59" s="84"/>
      <c r="C59" s="84"/>
      <c r="D59" s="84"/>
      <c r="E59" s="18">
        <v>257725</v>
      </c>
    </row>
    <row r="63" spans="1:3" ht="12.75">
      <c r="A63" s="6" t="s">
        <v>64</v>
      </c>
      <c r="C63" s="6" t="s">
        <v>65</v>
      </c>
    </row>
    <row r="65" spans="1:3" ht="12.75">
      <c r="A65" s="6" t="s">
        <v>66</v>
      </c>
      <c r="C65" s="6" t="s">
        <v>67</v>
      </c>
    </row>
    <row r="68" spans="1:4" ht="12.75">
      <c r="A68" s="52" t="s">
        <v>218</v>
      </c>
      <c r="B68" s="34" t="s">
        <v>222</v>
      </c>
      <c r="C68" s="34" t="s">
        <v>220</v>
      </c>
      <c r="D68" s="34" t="s">
        <v>221</v>
      </c>
    </row>
    <row r="69" spans="1:4" ht="12.75">
      <c r="A69" s="53"/>
      <c r="B69" s="46">
        <v>324792.62</v>
      </c>
      <c r="C69" s="46">
        <v>250790.22</v>
      </c>
      <c r="D69" s="46">
        <v>74002.4</v>
      </c>
    </row>
  </sheetData>
  <mergeCells count="40">
    <mergeCell ref="A68:A69"/>
    <mergeCell ref="A58:D58"/>
    <mergeCell ref="A59:D59"/>
    <mergeCell ref="A38:B38"/>
    <mergeCell ref="A40:B40"/>
    <mergeCell ref="A41:B41"/>
    <mergeCell ref="A42:B42"/>
    <mergeCell ref="A51:B51"/>
    <mergeCell ref="A52:B52"/>
    <mergeCell ref="A53:B53"/>
    <mergeCell ref="A39:B39"/>
    <mergeCell ref="A22:E22"/>
    <mergeCell ref="A34:E34"/>
    <mergeCell ref="A35:B35"/>
    <mergeCell ref="A36:B36"/>
    <mergeCell ref="A37:B37"/>
    <mergeCell ref="C6:E6"/>
    <mergeCell ref="A20:A21"/>
    <mergeCell ref="D20:D21"/>
    <mergeCell ref="C20:C21"/>
    <mergeCell ref="A49:B49"/>
    <mergeCell ref="A50:B50"/>
    <mergeCell ref="E20:E21"/>
    <mergeCell ref="A1:E1"/>
    <mergeCell ref="A2:E2"/>
    <mergeCell ref="C7:E7"/>
    <mergeCell ref="C8:E8"/>
    <mergeCell ref="B20:B21"/>
    <mergeCell ref="C4:E4"/>
    <mergeCell ref="C5:E5"/>
    <mergeCell ref="A43:B43"/>
    <mergeCell ref="A44:B44"/>
    <mergeCell ref="A56:D56"/>
    <mergeCell ref="A57:D57"/>
    <mergeCell ref="A54:E54"/>
    <mergeCell ref="A55:D55"/>
    <mergeCell ref="A45:B45"/>
    <mergeCell ref="A46:B46"/>
    <mergeCell ref="A47:B47"/>
    <mergeCell ref="A48:B48"/>
  </mergeCells>
  <printOptions/>
  <pageMargins left="0.61" right="0.25" top="0.58" bottom="0.45" header="0.5" footer="0.31"/>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dimension ref="A1:E69"/>
  <sheetViews>
    <sheetView workbookViewId="0" topLeftCell="A45">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153</v>
      </c>
      <c r="D4" s="63"/>
      <c r="E4" s="63"/>
    </row>
    <row r="5" spans="2:5" ht="12.75">
      <c r="B5" s="7" t="s">
        <v>62</v>
      </c>
      <c r="C5" s="63">
        <v>1976</v>
      </c>
      <c r="D5" s="63"/>
      <c r="E5" s="63"/>
    </row>
    <row r="6" spans="2:5" ht="12.75">
      <c r="B6" s="7" t="s">
        <v>57</v>
      </c>
      <c r="C6" s="63">
        <v>2696.9</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-132306.23</v>
      </c>
      <c r="C11" s="48">
        <v>144336.57</v>
      </c>
      <c r="D11" s="48">
        <v>-3626.98</v>
      </c>
      <c r="E11" s="18">
        <v>-135933.21</v>
      </c>
    </row>
    <row r="12" spans="1:5" ht="12.75">
      <c r="A12" s="3" t="s">
        <v>1</v>
      </c>
      <c r="B12" s="18">
        <v>268699.14</v>
      </c>
      <c r="C12" s="18">
        <v>652970.51</v>
      </c>
      <c r="D12" s="18">
        <v>83146.16</v>
      </c>
      <c r="E12" s="18">
        <v>351845.3</v>
      </c>
    </row>
    <row r="13" spans="1:5" ht="25.5">
      <c r="A13" s="3" t="s">
        <v>2</v>
      </c>
      <c r="B13" s="18">
        <v>242866.4</v>
      </c>
      <c r="C13" s="18">
        <v>594157.33</v>
      </c>
      <c r="D13" s="18">
        <v>49117.98</v>
      </c>
      <c r="E13" s="18">
        <v>291984.38</v>
      </c>
    </row>
    <row r="14" spans="1:5" ht="38.25">
      <c r="A14" s="3" t="s">
        <v>3</v>
      </c>
      <c r="B14" s="18"/>
      <c r="C14" s="18"/>
      <c r="D14" s="18"/>
      <c r="E14" s="18">
        <v>0</v>
      </c>
    </row>
    <row r="15" spans="1:5" ht="12.75">
      <c r="A15" s="3" t="s">
        <v>4</v>
      </c>
      <c r="B15" s="18">
        <v>243777.94753237066</v>
      </c>
      <c r="C15" s="18"/>
      <c r="D15" s="18">
        <v>76313</v>
      </c>
      <c r="E15" s="18">
        <v>320090.9475323707</v>
      </c>
    </row>
    <row r="16" spans="1:5" ht="12.75">
      <c r="A16" s="3" t="s">
        <v>5</v>
      </c>
      <c r="B16" s="18">
        <v>-107385.03753237065</v>
      </c>
      <c r="C16" s="18"/>
      <c r="D16" s="18">
        <v>3206.18</v>
      </c>
      <c r="E16" s="18">
        <v>-104178.85753237066</v>
      </c>
    </row>
    <row r="17" spans="1:5" ht="12.75">
      <c r="A17" s="3" t="s">
        <v>32</v>
      </c>
      <c r="B17" s="18">
        <v>7.53</v>
      </c>
      <c r="C17" s="18"/>
      <c r="D17" s="18"/>
      <c r="E17" s="18">
        <v>7.53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18986.55</v>
      </c>
    </row>
    <row r="24" spans="1:5" ht="51">
      <c r="A24" s="5" t="s">
        <v>12</v>
      </c>
      <c r="B24" s="3" t="s">
        <v>34</v>
      </c>
      <c r="C24" s="4" t="s">
        <v>61</v>
      </c>
      <c r="D24" s="3"/>
      <c r="E24" s="18">
        <v>151.4</v>
      </c>
    </row>
    <row r="25" spans="1:5" ht="12.75">
      <c r="A25" s="5" t="s">
        <v>13</v>
      </c>
      <c r="B25" s="3" t="s">
        <v>59</v>
      </c>
      <c r="C25" s="4" t="s">
        <v>61</v>
      </c>
      <c r="D25" s="3"/>
      <c r="E25" s="18">
        <v>2602.76</v>
      </c>
    </row>
    <row r="26" spans="1:5" ht="25.5">
      <c r="A26" s="5" t="s">
        <v>14</v>
      </c>
      <c r="B26" s="3" t="s">
        <v>35</v>
      </c>
      <c r="C26" s="4" t="s">
        <v>61</v>
      </c>
      <c r="D26" s="3">
        <v>3425.3</v>
      </c>
      <c r="E26" s="18">
        <v>46859</v>
      </c>
    </row>
    <row r="27" spans="1:5" ht="12.75">
      <c r="A27" s="5" t="s">
        <v>44</v>
      </c>
      <c r="B27" s="3" t="s">
        <v>15</v>
      </c>
      <c r="C27" s="4" t="s">
        <v>61</v>
      </c>
      <c r="D27" s="3">
        <v>306.1</v>
      </c>
      <c r="E27" s="18">
        <v>20504</v>
      </c>
    </row>
    <row r="28" spans="1:5" ht="25.5">
      <c r="A28" s="5" t="s">
        <v>36</v>
      </c>
      <c r="B28" s="3" t="s">
        <v>16</v>
      </c>
      <c r="C28" s="4" t="s">
        <v>61</v>
      </c>
      <c r="D28" s="3"/>
      <c r="E28" s="18">
        <v>11.06</v>
      </c>
    </row>
    <row r="29" spans="1:5" ht="25.5">
      <c r="A29" s="5" t="s">
        <v>37</v>
      </c>
      <c r="B29" s="3" t="s">
        <v>38</v>
      </c>
      <c r="C29" s="4" t="s">
        <v>61</v>
      </c>
      <c r="D29" s="3"/>
      <c r="E29" s="18">
        <v>4555.16</v>
      </c>
    </row>
    <row r="30" spans="1:5" ht="63.75">
      <c r="A30" s="5" t="s">
        <v>39</v>
      </c>
      <c r="B30" s="3" t="s">
        <v>40</v>
      </c>
      <c r="C30" s="4" t="s">
        <v>60</v>
      </c>
      <c r="D30" s="16">
        <v>21.575200000000002</v>
      </c>
      <c r="E30" s="18">
        <v>14298.209310203098</v>
      </c>
    </row>
    <row r="31" spans="1:5" ht="76.5">
      <c r="A31" s="11" t="s">
        <v>17</v>
      </c>
      <c r="B31" s="11" t="s">
        <v>18</v>
      </c>
      <c r="C31" s="12" t="s">
        <v>61</v>
      </c>
      <c r="D31" s="10"/>
      <c r="E31" s="49">
        <v>57176.82</v>
      </c>
    </row>
    <row r="32" spans="1:5" ht="25.5">
      <c r="A32" s="5" t="s">
        <v>41</v>
      </c>
      <c r="B32" s="3" t="s">
        <v>42</v>
      </c>
      <c r="C32" s="4" t="s">
        <v>61</v>
      </c>
      <c r="D32" s="19">
        <v>26.829065243912016</v>
      </c>
      <c r="E32" s="18">
        <v>1634.8643920394156</v>
      </c>
    </row>
    <row r="33" spans="1:5" ht="37.5" customHeight="1">
      <c r="A33" s="5" t="s">
        <v>43</v>
      </c>
      <c r="B33" s="3" t="s">
        <v>19</v>
      </c>
      <c r="C33" s="4" t="s">
        <v>61</v>
      </c>
      <c r="D33" s="19">
        <v>1962.828561496087</v>
      </c>
      <c r="E33" s="18">
        <v>17912.89</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9.884392458283374</v>
      </c>
      <c r="E36" s="18">
        <v>761.3735702205863</v>
      </c>
    </row>
    <row r="37" spans="1:5" ht="12.75" customHeight="1">
      <c r="A37" s="83" t="s">
        <v>21</v>
      </c>
      <c r="B37" s="56"/>
      <c r="C37" s="3"/>
      <c r="D37" s="16"/>
      <c r="E37" s="18"/>
    </row>
    <row r="38" spans="1:5" ht="12.75" customHeight="1">
      <c r="A38" s="83" t="s">
        <v>68</v>
      </c>
      <c r="B38" s="56"/>
      <c r="C38" s="3" t="s">
        <v>91</v>
      </c>
      <c r="D38" s="16">
        <v>9.531378441916111</v>
      </c>
      <c r="E38" s="18">
        <v>958.7860684534874</v>
      </c>
    </row>
    <row r="39" spans="1:5" ht="12.75" customHeight="1">
      <c r="A39" s="83" t="s">
        <v>46</v>
      </c>
      <c r="B39" s="56"/>
      <c r="C39" s="3" t="s">
        <v>90</v>
      </c>
      <c r="D39" s="16">
        <v>1.4473574671057798</v>
      </c>
      <c r="E39" s="18">
        <v>377.3931643375866</v>
      </c>
    </row>
    <row r="40" spans="1:5" ht="12.75" customHeight="1">
      <c r="A40" s="83" t="s">
        <v>47</v>
      </c>
      <c r="B40" s="56"/>
      <c r="C40" s="3" t="s">
        <v>90</v>
      </c>
      <c r="D40" s="16">
        <v>0.988437227458264</v>
      </c>
      <c r="E40" s="18">
        <v>1364.1873648496528</v>
      </c>
    </row>
    <row r="41" spans="1:5" ht="12.75" customHeight="1">
      <c r="A41" s="83" t="s">
        <v>69</v>
      </c>
      <c r="B41" s="56"/>
      <c r="C41" s="3" t="s">
        <v>89</v>
      </c>
      <c r="D41" s="16">
        <v>1.6944672785628643</v>
      </c>
      <c r="E41" s="18">
        <v>157.79726531616674</v>
      </c>
    </row>
    <row r="42" spans="1:5" ht="12.75" customHeight="1">
      <c r="A42" s="83" t="s">
        <v>48</v>
      </c>
      <c r="B42" s="56"/>
      <c r="C42" s="3" t="s">
        <v>91</v>
      </c>
      <c r="D42" s="16">
        <v>0.3530140163672634</v>
      </c>
      <c r="E42" s="18">
        <v>48.97010435046678</v>
      </c>
    </row>
    <row r="43" spans="1:5" ht="12.75" customHeight="1">
      <c r="A43" s="83" t="s">
        <v>70</v>
      </c>
      <c r="B43" s="56"/>
      <c r="C43" s="3" t="s">
        <v>93</v>
      </c>
      <c r="D43" s="16">
        <v>1.0590420491017902</v>
      </c>
      <c r="E43" s="18">
        <v>81.19322376447059</v>
      </c>
    </row>
    <row r="44" spans="1:5" ht="12.75" customHeight="1">
      <c r="A44" s="83" t="s">
        <v>71</v>
      </c>
      <c r="B44" s="56"/>
      <c r="C44" s="3" t="s">
        <v>91</v>
      </c>
      <c r="D44" s="16">
        <v>1.0590420491017902</v>
      </c>
      <c r="E44" s="18">
        <v>67.15032619338085</v>
      </c>
    </row>
    <row r="45" spans="1:5" ht="12.75" customHeight="1">
      <c r="A45" s="83" t="s">
        <v>49</v>
      </c>
      <c r="B45" s="56"/>
      <c r="C45" s="3" t="s">
        <v>91</v>
      </c>
      <c r="D45" s="16">
        <v>48.00990622594782</v>
      </c>
      <c r="E45" s="18">
        <v>2040.4210146027822</v>
      </c>
    </row>
    <row r="46" spans="1:5" ht="12.75" customHeight="1">
      <c r="A46" s="83" t="s">
        <v>22</v>
      </c>
      <c r="B46" s="56"/>
      <c r="C46" s="3" t="s">
        <v>93</v>
      </c>
      <c r="D46" s="16">
        <v>9.884392458283374</v>
      </c>
      <c r="E46" s="18">
        <v>16258.752431266395</v>
      </c>
    </row>
    <row r="47" spans="1:5" ht="12.75" customHeight="1">
      <c r="A47" s="83" t="s">
        <v>50</v>
      </c>
      <c r="B47" s="56"/>
      <c r="C47" s="3" t="s">
        <v>93</v>
      </c>
      <c r="D47" s="16">
        <v>7.766308360079794</v>
      </c>
      <c r="E47" s="18">
        <v>12774.730018691982</v>
      </c>
    </row>
    <row r="48" spans="1:5" ht="12.75" customHeight="1">
      <c r="A48" s="83" t="s">
        <v>51</v>
      </c>
      <c r="B48" s="56"/>
      <c r="C48" s="3" t="s">
        <v>93</v>
      </c>
      <c r="D48" s="16">
        <v>6.354252294610741</v>
      </c>
      <c r="E48" s="18">
        <v>10452.05311716259</v>
      </c>
    </row>
    <row r="49" spans="1:5" ht="12.75" customHeight="1">
      <c r="A49" s="83" t="s">
        <v>23</v>
      </c>
      <c r="B49" s="56"/>
      <c r="C49" s="3" t="s">
        <v>93</v>
      </c>
      <c r="D49" s="16">
        <v>3.2477289505788236</v>
      </c>
      <c r="E49" s="18">
        <v>5342.161109685797</v>
      </c>
    </row>
    <row r="50" spans="1:5" ht="12.75" customHeight="1">
      <c r="A50" s="83" t="s">
        <v>24</v>
      </c>
      <c r="B50" s="56"/>
      <c r="C50" s="3" t="s">
        <v>90</v>
      </c>
      <c r="D50" s="16">
        <v>21.180840982035804</v>
      </c>
      <c r="E50" s="18">
        <v>1470.529307140127</v>
      </c>
    </row>
    <row r="51" spans="1:5" ht="12.75" customHeight="1">
      <c r="A51" s="83" t="s">
        <v>25</v>
      </c>
      <c r="B51" s="56"/>
      <c r="C51" s="3" t="s">
        <v>93</v>
      </c>
      <c r="D51" s="16">
        <v>14.120560654690536</v>
      </c>
      <c r="E51" s="18">
        <v>6929.7357440926535</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202</v>
      </c>
      <c r="B56" s="77"/>
      <c r="C56" s="77"/>
      <c r="D56" s="78"/>
      <c r="E56" s="3">
        <v>76313</v>
      </c>
    </row>
    <row r="57" spans="1:5" ht="12.75" customHeight="1">
      <c r="A57" s="82"/>
      <c r="B57" s="77"/>
      <c r="C57" s="77"/>
      <c r="D57" s="78"/>
      <c r="E57" s="18"/>
    </row>
    <row r="58" spans="1:5" ht="12.75">
      <c r="A58" s="82"/>
      <c r="B58" s="77"/>
      <c r="C58" s="77"/>
      <c r="D58" s="78"/>
      <c r="E58" s="18"/>
    </row>
    <row r="59" spans="1:5" ht="12.75">
      <c r="A59" s="83" t="s">
        <v>27</v>
      </c>
      <c r="B59" s="84"/>
      <c r="C59" s="84"/>
      <c r="D59" s="84"/>
      <c r="E59" s="18">
        <v>76313</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154</v>
      </c>
      <c r="D4" s="63"/>
      <c r="E4" s="63"/>
    </row>
    <row r="5" spans="2:5" ht="12.75">
      <c r="B5" s="7" t="s">
        <v>62</v>
      </c>
      <c r="C5" s="63">
        <v>1975</v>
      </c>
      <c r="D5" s="63"/>
      <c r="E5" s="63"/>
    </row>
    <row r="6" spans="2:5" ht="12.75">
      <c r="B6" s="7" t="s">
        <v>57</v>
      </c>
      <c r="C6" s="63">
        <v>2697.7</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-9368.65</v>
      </c>
      <c r="C11" s="48">
        <v>151830.27</v>
      </c>
      <c r="D11" s="48">
        <v>-3889.58</v>
      </c>
      <c r="E11" s="18">
        <v>-13258.23</v>
      </c>
    </row>
    <row r="12" spans="1:5" ht="12.75">
      <c r="A12" s="3" t="s">
        <v>1</v>
      </c>
      <c r="B12" s="18">
        <v>267329.65</v>
      </c>
      <c r="C12" s="18">
        <v>669730.35</v>
      </c>
      <c r="D12" s="18">
        <v>83404.45</v>
      </c>
      <c r="E12" s="18">
        <v>350734.1</v>
      </c>
    </row>
    <row r="13" spans="1:5" ht="25.5">
      <c r="A13" s="3" t="s">
        <v>2</v>
      </c>
      <c r="B13" s="18">
        <v>233091</v>
      </c>
      <c r="C13" s="18">
        <v>598955.41</v>
      </c>
      <c r="D13" s="18">
        <v>50060.01</v>
      </c>
      <c r="E13" s="18">
        <v>283151.01</v>
      </c>
    </row>
    <row r="14" spans="1:5" ht="38.25">
      <c r="A14" s="3" t="s">
        <v>3</v>
      </c>
      <c r="B14" s="18"/>
      <c r="C14" s="18"/>
      <c r="D14" s="18"/>
      <c r="E14" s="18">
        <v>0</v>
      </c>
    </row>
    <row r="15" spans="1:5" ht="12.75">
      <c r="A15" s="3" t="s">
        <v>4</v>
      </c>
      <c r="B15" s="18">
        <v>321382.5238493699</v>
      </c>
      <c r="C15" s="18"/>
      <c r="D15" s="18">
        <v>75614.72</v>
      </c>
      <c r="E15" s="18">
        <v>396997.24384936993</v>
      </c>
    </row>
    <row r="16" spans="1:5" ht="12.75">
      <c r="A16" s="3" t="s">
        <v>5</v>
      </c>
      <c r="B16" s="18">
        <v>-63421.52384936987</v>
      </c>
      <c r="C16" s="18"/>
      <c r="D16" s="18">
        <v>3900.15</v>
      </c>
      <c r="E16" s="18">
        <v>-59521.37384936987</v>
      </c>
    </row>
    <row r="17" spans="1:5" ht="12.75">
      <c r="A17" s="3" t="s">
        <v>32</v>
      </c>
      <c r="B17" s="18">
        <v>9.93</v>
      </c>
      <c r="C17" s="18"/>
      <c r="D17" s="18"/>
      <c r="E17" s="18">
        <v>9.93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18992.19</v>
      </c>
    </row>
    <row r="24" spans="1:5" ht="51">
      <c r="A24" s="5" t="s">
        <v>12</v>
      </c>
      <c r="B24" s="3" t="s">
        <v>34</v>
      </c>
      <c r="C24" s="4" t="s">
        <v>61</v>
      </c>
      <c r="D24" s="3"/>
      <c r="E24" s="18">
        <v>151.44</v>
      </c>
    </row>
    <row r="25" spans="1:5" ht="12.75">
      <c r="A25" s="5" t="s">
        <v>13</v>
      </c>
      <c r="B25" s="3" t="s">
        <v>59</v>
      </c>
      <c r="C25" s="4" t="s">
        <v>61</v>
      </c>
      <c r="D25" s="3"/>
      <c r="E25" s="18">
        <v>2603.53</v>
      </c>
    </row>
    <row r="26" spans="1:5" ht="25.5">
      <c r="A26" s="5" t="s">
        <v>14</v>
      </c>
      <c r="B26" s="3" t="s">
        <v>35</v>
      </c>
      <c r="C26" s="4" t="s">
        <v>61</v>
      </c>
      <c r="D26" s="3">
        <v>4700.1</v>
      </c>
      <c r="E26" s="18">
        <v>64517</v>
      </c>
    </row>
    <row r="27" spans="1:5" ht="12.75">
      <c r="A27" s="5" t="s">
        <v>44</v>
      </c>
      <c r="B27" s="3" t="s">
        <v>15</v>
      </c>
      <c r="C27" s="4" t="s">
        <v>61</v>
      </c>
      <c r="D27" s="3">
        <v>301.6</v>
      </c>
      <c r="E27" s="18">
        <v>20203</v>
      </c>
    </row>
    <row r="28" spans="1:5" ht="25.5">
      <c r="A28" s="5" t="s">
        <v>36</v>
      </c>
      <c r="B28" s="3" t="s">
        <v>16</v>
      </c>
      <c r="C28" s="4" t="s">
        <v>61</v>
      </c>
      <c r="D28" s="3"/>
      <c r="E28" s="18">
        <v>11.07</v>
      </c>
    </row>
    <row r="29" spans="1:5" ht="25.5">
      <c r="A29" s="5" t="s">
        <v>37</v>
      </c>
      <c r="B29" s="3" t="s">
        <v>38</v>
      </c>
      <c r="C29" s="4" t="s">
        <v>61</v>
      </c>
      <c r="D29" s="3"/>
      <c r="E29" s="18">
        <v>4556.51</v>
      </c>
    </row>
    <row r="30" spans="1:5" ht="63.75">
      <c r="A30" s="5" t="s">
        <v>39</v>
      </c>
      <c r="B30" s="3" t="s">
        <v>40</v>
      </c>
      <c r="C30" s="4" t="s">
        <v>60</v>
      </c>
      <c r="D30" s="16">
        <v>21.581599999999998</v>
      </c>
      <c r="E30" s="18">
        <v>14302.450686393599</v>
      </c>
    </row>
    <row r="31" spans="1:5" ht="76.5">
      <c r="A31" s="11" t="s">
        <v>17</v>
      </c>
      <c r="B31" s="11" t="s">
        <v>18</v>
      </c>
      <c r="C31" s="12" t="s">
        <v>61</v>
      </c>
      <c r="D31" s="10"/>
      <c r="E31" s="49">
        <v>57193.78</v>
      </c>
    </row>
    <row r="32" spans="1:5" ht="25.5">
      <c r="A32" s="5" t="s">
        <v>41</v>
      </c>
      <c r="B32" s="3" t="s">
        <v>42</v>
      </c>
      <c r="C32" s="4" t="s">
        <v>61</v>
      </c>
      <c r="D32" s="19">
        <v>26.83702373410265</v>
      </c>
      <c r="E32" s="18">
        <v>1635.3493531108795</v>
      </c>
    </row>
    <row r="33" spans="1:5" ht="38.25" customHeight="1">
      <c r="A33" s="5" t="s">
        <v>43</v>
      </c>
      <c r="B33" s="3" t="s">
        <v>19</v>
      </c>
      <c r="C33" s="4" t="s">
        <v>61</v>
      </c>
      <c r="D33" s="19">
        <v>1963.410808835327</v>
      </c>
      <c r="E33" s="18">
        <v>17918.2</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9.887324533616766</v>
      </c>
      <c r="E36" s="18">
        <v>761.5994217004989</v>
      </c>
    </row>
    <row r="37" spans="1:5" ht="12.75" customHeight="1">
      <c r="A37" s="83" t="s">
        <v>21</v>
      </c>
      <c r="B37" s="56"/>
      <c r="C37" s="3"/>
      <c r="D37" s="16"/>
      <c r="E37" s="18"/>
    </row>
    <row r="38" spans="1:5" ht="12.75" customHeight="1">
      <c r="A38" s="83" t="s">
        <v>68</v>
      </c>
      <c r="B38" s="56"/>
      <c r="C38" s="3" t="s">
        <v>91</v>
      </c>
      <c r="D38" s="16">
        <v>9.53420580027331</v>
      </c>
      <c r="E38" s="18">
        <v>959.0704797608263</v>
      </c>
    </row>
    <row r="39" spans="1:5" ht="12.75" customHeight="1">
      <c r="A39" s="83" t="s">
        <v>46</v>
      </c>
      <c r="B39" s="56"/>
      <c r="C39" s="3" t="s">
        <v>90</v>
      </c>
      <c r="D39" s="16">
        <v>1.4477868067081694</v>
      </c>
      <c r="E39" s="18">
        <v>377.505113068155</v>
      </c>
    </row>
    <row r="40" spans="1:5" ht="12.75" customHeight="1">
      <c r="A40" s="83" t="s">
        <v>47</v>
      </c>
      <c r="B40" s="56"/>
      <c r="C40" s="3" t="s">
        <v>90</v>
      </c>
      <c r="D40" s="16">
        <v>0.9887304343928801</v>
      </c>
      <c r="E40" s="18">
        <v>1364.5920331324512</v>
      </c>
    </row>
    <row r="41" spans="1:5" ht="12.75" customHeight="1">
      <c r="A41" s="83" t="s">
        <v>69</v>
      </c>
      <c r="B41" s="56"/>
      <c r="C41" s="3" t="s">
        <v>89</v>
      </c>
      <c r="D41" s="16">
        <v>1.6949699200485886</v>
      </c>
      <c r="E41" s="18">
        <v>157.8440738045248</v>
      </c>
    </row>
    <row r="42" spans="1:5" ht="12.75" customHeight="1">
      <c r="A42" s="83" t="s">
        <v>48</v>
      </c>
      <c r="B42" s="56"/>
      <c r="C42" s="3" t="s">
        <v>91</v>
      </c>
      <c r="D42" s="16">
        <v>0.35311873334345595</v>
      </c>
      <c r="E42" s="18">
        <v>48.984630689404206</v>
      </c>
    </row>
    <row r="43" spans="1:5" ht="12.75" customHeight="1">
      <c r="A43" s="83" t="s">
        <v>70</v>
      </c>
      <c r="B43" s="56"/>
      <c r="C43" s="3" t="s">
        <v>93</v>
      </c>
      <c r="D43" s="16">
        <v>1.0593562000303678</v>
      </c>
      <c r="E43" s="18">
        <v>81.21730866899487</v>
      </c>
    </row>
    <row r="44" spans="1:5" ht="12.75" customHeight="1">
      <c r="A44" s="83" t="s">
        <v>71</v>
      </c>
      <c r="B44" s="56"/>
      <c r="C44" s="3" t="s">
        <v>91</v>
      </c>
      <c r="D44" s="16">
        <v>1.0593562000303678</v>
      </c>
      <c r="E44" s="18">
        <v>67.1702454565922</v>
      </c>
    </row>
    <row r="45" spans="1:5" ht="12.75" customHeight="1">
      <c r="A45" s="83" t="s">
        <v>49</v>
      </c>
      <c r="B45" s="56"/>
      <c r="C45" s="3" t="s">
        <v>91</v>
      </c>
      <c r="D45" s="16">
        <v>48.02414773471001</v>
      </c>
      <c r="E45" s="18">
        <v>2041.0262787251752</v>
      </c>
    </row>
    <row r="46" spans="1:5" ht="12.75" customHeight="1">
      <c r="A46" s="83" t="s">
        <v>22</v>
      </c>
      <c r="B46" s="56"/>
      <c r="C46" s="3" t="s">
        <v>93</v>
      </c>
      <c r="D46" s="16">
        <v>9.887324533616766</v>
      </c>
      <c r="E46" s="18">
        <v>16263.575376850216</v>
      </c>
    </row>
    <row r="47" spans="1:5" ht="12.75" customHeight="1">
      <c r="A47" s="83" t="s">
        <v>50</v>
      </c>
      <c r="B47" s="56"/>
      <c r="C47" s="3" t="s">
        <v>93</v>
      </c>
      <c r="D47" s="16">
        <v>7.76861213355603</v>
      </c>
      <c r="E47" s="18">
        <v>12778.519474739647</v>
      </c>
    </row>
    <row r="48" spans="1:5" ht="12.75" customHeight="1">
      <c r="A48" s="83" t="s">
        <v>51</v>
      </c>
      <c r="B48" s="56"/>
      <c r="C48" s="3" t="s">
        <v>93</v>
      </c>
      <c r="D48" s="16">
        <v>6.356137200182207</v>
      </c>
      <c r="E48" s="18">
        <v>10455.153581582377</v>
      </c>
    </row>
    <row r="49" spans="1:5" ht="12.75" customHeight="1">
      <c r="A49" s="83" t="s">
        <v>23</v>
      </c>
      <c r="B49" s="56"/>
      <c r="C49" s="3" t="s">
        <v>93</v>
      </c>
      <c r="D49" s="16">
        <v>3.248692346759795</v>
      </c>
      <c r="E49" s="18">
        <v>5343.745791686519</v>
      </c>
    </row>
    <row r="50" spans="1:5" ht="12.75" customHeight="1">
      <c r="A50" s="83" t="s">
        <v>24</v>
      </c>
      <c r="B50" s="56"/>
      <c r="C50" s="3" t="s">
        <v>90</v>
      </c>
      <c r="D50" s="16">
        <v>21.18712400060736</v>
      </c>
      <c r="E50" s="18"/>
    </row>
    <row r="51" spans="1:5" ht="12.75" customHeight="1">
      <c r="A51" s="83" t="s">
        <v>25</v>
      </c>
      <c r="B51" s="56"/>
      <c r="C51" s="3" t="s">
        <v>93</v>
      </c>
      <c r="D51" s="16">
        <v>14.124749333738238</v>
      </c>
      <c r="E51" s="18"/>
    </row>
    <row r="52" spans="1:5" ht="12.75" customHeight="1">
      <c r="A52" s="83" t="s">
        <v>52</v>
      </c>
      <c r="B52" s="56"/>
      <c r="C52" s="3"/>
      <c r="D52" s="16"/>
      <c r="E52" s="3">
        <v>68598</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191</v>
      </c>
      <c r="B56" s="77"/>
      <c r="C56" s="77"/>
      <c r="D56" s="78"/>
      <c r="E56" s="3">
        <v>69900.84</v>
      </c>
    </row>
    <row r="57" spans="1:5" ht="12.75" customHeight="1">
      <c r="A57" s="82" t="s">
        <v>204</v>
      </c>
      <c r="B57" s="77"/>
      <c r="C57" s="77"/>
      <c r="D57" s="78"/>
      <c r="E57" s="18">
        <v>5713.88</v>
      </c>
    </row>
    <row r="58" spans="1:5" ht="12.75">
      <c r="A58" s="82"/>
      <c r="B58" s="77"/>
      <c r="C58" s="77"/>
      <c r="D58" s="78"/>
      <c r="E58" s="18"/>
    </row>
    <row r="59" spans="1:5" ht="12.75">
      <c r="A59" s="83" t="s">
        <v>27</v>
      </c>
      <c r="B59" s="84"/>
      <c r="C59" s="84"/>
      <c r="D59" s="84"/>
      <c r="E59" s="18">
        <v>75614.72</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76.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155</v>
      </c>
      <c r="D4" s="63"/>
      <c r="E4" s="63"/>
    </row>
    <row r="5" spans="2:5" ht="12.75">
      <c r="B5" s="7" t="s">
        <v>62</v>
      </c>
      <c r="C5" s="63">
        <v>1977</v>
      </c>
      <c r="D5" s="63"/>
      <c r="E5" s="63"/>
    </row>
    <row r="6" spans="2:5" ht="12.75">
      <c r="B6" s="7" t="s">
        <v>57</v>
      </c>
      <c r="C6" s="63">
        <v>16258.1</v>
      </c>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118593.8</v>
      </c>
      <c r="C11" s="48">
        <v>980176.5</v>
      </c>
      <c r="D11" s="48">
        <v>-13227.47</v>
      </c>
      <c r="E11" s="18">
        <v>105366.33</v>
      </c>
    </row>
    <row r="12" spans="1:5" ht="12.75">
      <c r="A12" s="3" t="s">
        <v>1</v>
      </c>
      <c r="B12" s="18">
        <v>1606471.74</v>
      </c>
      <c r="C12" s="18">
        <v>4292906.63</v>
      </c>
      <c r="D12" s="18">
        <v>505585.34</v>
      </c>
      <c r="E12" s="18">
        <v>2112057.08</v>
      </c>
    </row>
    <row r="13" spans="1:5" ht="25.5">
      <c r="A13" s="3" t="s">
        <v>2</v>
      </c>
      <c r="B13" s="18">
        <v>1399467.9</v>
      </c>
      <c r="C13" s="18">
        <v>3710040.34</v>
      </c>
      <c r="D13" s="18">
        <v>281757.33</v>
      </c>
      <c r="E13" s="18">
        <v>1681225.23</v>
      </c>
    </row>
    <row r="14" spans="1:5" ht="38.25">
      <c r="A14" s="3" t="s">
        <v>3</v>
      </c>
      <c r="B14" s="18">
        <v>30351.87</v>
      </c>
      <c r="C14" s="18"/>
      <c r="D14" s="18">
        <v>5290.36</v>
      </c>
      <c r="E14" s="18">
        <v>35642.23</v>
      </c>
    </row>
    <row r="15" spans="1:5" ht="12.75">
      <c r="A15" s="3" t="s">
        <v>4</v>
      </c>
      <c r="B15" s="18">
        <v>1590409.9904223497</v>
      </c>
      <c r="C15" s="18"/>
      <c r="D15" s="18">
        <v>467171.48</v>
      </c>
      <c r="E15" s="18">
        <v>2057581.4704223496</v>
      </c>
    </row>
    <row r="16" spans="1:5" ht="12.75">
      <c r="A16" s="3" t="s">
        <v>5</v>
      </c>
      <c r="B16" s="18">
        <v>165007.4195776505</v>
      </c>
      <c r="C16" s="18"/>
      <c r="D16" s="18">
        <v>30476.75</v>
      </c>
      <c r="E16" s="18">
        <v>195484.1695776505</v>
      </c>
    </row>
    <row r="17" spans="1:5" ht="12.75">
      <c r="A17" s="3" t="s">
        <v>32</v>
      </c>
      <c r="B17" s="18">
        <v>8.15</v>
      </c>
      <c r="C17" s="18"/>
      <c r="D17" s="18"/>
      <c r="E17" s="18">
        <v>8.15</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114459.3</v>
      </c>
    </row>
    <row r="24" spans="1:5" ht="51">
      <c r="A24" s="5" t="s">
        <v>12</v>
      </c>
      <c r="B24" s="3" t="s">
        <v>34</v>
      </c>
      <c r="C24" s="4" t="s">
        <v>61</v>
      </c>
      <c r="D24" s="3">
        <v>0</v>
      </c>
      <c r="E24" s="18">
        <v>912.68</v>
      </c>
    </row>
    <row r="25" spans="1:5" ht="12.75">
      <c r="A25" s="5" t="s">
        <v>13</v>
      </c>
      <c r="B25" s="3" t="s">
        <v>59</v>
      </c>
      <c r="C25" s="4" t="s">
        <v>61</v>
      </c>
      <c r="D25" s="3"/>
      <c r="E25" s="18">
        <v>15690.6</v>
      </c>
    </row>
    <row r="26" spans="1:5" ht="25.5">
      <c r="A26" s="5" t="s">
        <v>14</v>
      </c>
      <c r="B26" s="3" t="s">
        <v>35</v>
      </c>
      <c r="C26" s="4" t="s">
        <v>61</v>
      </c>
      <c r="D26" s="3">
        <v>15556.4</v>
      </c>
      <c r="E26" s="18">
        <v>250598</v>
      </c>
    </row>
    <row r="27" spans="1:5" ht="12.75">
      <c r="A27" s="5" t="s">
        <v>44</v>
      </c>
      <c r="B27" s="3" t="s">
        <v>15</v>
      </c>
      <c r="C27" s="4" t="s">
        <v>61</v>
      </c>
      <c r="D27" s="3">
        <v>2951.5</v>
      </c>
      <c r="E27" s="18">
        <v>190476</v>
      </c>
    </row>
    <row r="28" spans="1:5" ht="25.5">
      <c r="A28" s="5" t="s">
        <v>36</v>
      </c>
      <c r="B28" s="3" t="s">
        <v>16</v>
      </c>
      <c r="C28" s="4" t="s">
        <v>61</v>
      </c>
      <c r="D28" s="3"/>
      <c r="E28" s="18">
        <v>66.7</v>
      </c>
    </row>
    <row r="29" spans="1:5" ht="25.5">
      <c r="A29" s="5" t="s">
        <v>37</v>
      </c>
      <c r="B29" s="3" t="s">
        <v>38</v>
      </c>
      <c r="C29" s="4" t="s">
        <v>61</v>
      </c>
      <c r="D29" s="3"/>
      <c r="E29" s="18">
        <v>27460.53</v>
      </c>
    </row>
    <row r="30" spans="1:5" ht="63.75">
      <c r="A30" s="5" t="s">
        <v>39</v>
      </c>
      <c r="B30" s="3" t="s">
        <v>40</v>
      </c>
      <c r="C30" s="4" t="s">
        <v>60</v>
      </c>
      <c r="D30" s="16">
        <v>130.06480000000002</v>
      </c>
      <c r="E30" s="18">
        <v>86195.89780348288</v>
      </c>
    </row>
    <row r="31" spans="1:5" ht="76.5">
      <c r="A31" s="11" t="s">
        <v>17</v>
      </c>
      <c r="B31" s="11" t="s">
        <v>18</v>
      </c>
      <c r="C31" s="12" t="s">
        <v>61</v>
      </c>
      <c r="D31" s="10"/>
      <c r="E31" s="49">
        <v>344687.02</v>
      </c>
    </row>
    <row r="32" spans="1:5" ht="25.5">
      <c r="A32" s="5" t="s">
        <v>41</v>
      </c>
      <c r="B32" s="3" t="s">
        <v>42</v>
      </c>
      <c r="C32" s="4" t="s">
        <v>61</v>
      </c>
      <c r="D32" s="19">
        <v>161.73741171049943</v>
      </c>
      <c r="E32" s="18">
        <v>9855.681994963114</v>
      </c>
    </row>
    <row r="33" spans="1:5" ht="38.25" customHeight="1">
      <c r="A33" s="5" t="s">
        <v>43</v>
      </c>
      <c r="B33" s="3" t="s">
        <v>19</v>
      </c>
      <c r="C33" s="4" t="s">
        <v>61</v>
      </c>
      <c r="D33" s="19">
        <v>11832.794332626176</v>
      </c>
      <c r="E33" s="18">
        <v>107986.79</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59.58746747228927</v>
      </c>
      <c r="E36" s="18">
        <v>67447.89493196014</v>
      </c>
    </row>
    <row r="37" spans="1:5" ht="12.75" customHeight="1">
      <c r="A37" s="83" t="s">
        <v>21</v>
      </c>
      <c r="B37" s="56"/>
      <c r="C37" s="3"/>
      <c r="D37" s="16"/>
      <c r="E37" s="18"/>
    </row>
    <row r="38" spans="1:5" ht="12.75" customHeight="1">
      <c r="A38" s="83" t="s">
        <v>68</v>
      </c>
      <c r="B38" s="56"/>
      <c r="C38" s="3" t="s">
        <v>91</v>
      </c>
      <c r="D38" s="16">
        <v>57.45934363399323</v>
      </c>
      <c r="E38" s="18">
        <v>5779.984344812059</v>
      </c>
    </row>
    <row r="39" spans="1:5" ht="12.75" customHeight="1">
      <c r="A39" s="83" t="s">
        <v>46</v>
      </c>
      <c r="B39" s="56"/>
      <c r="C39" s="3" t="s">
        <v>90</v>
      </c>
      <c r="D39" s="16">
        <v>8.725307737013786</v>
      </c>
      <c r="E39" s="18">
        <v>2275.0920705687704</v>
      </c>
    </row>
    <row r="40" spans="1:5" ht="12.75" customHeight="1">
      <c r="A40" s="83" t="s">
        <v>47</v>
      </c>
      <c r="B40" s="56"/>
      <c r="C40" s="3" t="s">
        <v>90</v>
      </c>
      <c r="D40" s="16">
        <v>5.958734579605919</v>
      </c>
      <c r="E40" s="18">
        <v>8223.921760711239</v>
      </c>
    </row>
    <row r="41" spans="1:5" ht="12.75" customHeight="1">
      <c r="A41" s="83" t="s">
        <v>69</v>
      </c>
      <c r="B41" s="56"/>
      <c r="C41" s="3" t="s">
        <v>89</v>
      </c>
      <c r="D41" s="16">
        <v>10.214994423821018</v>
      </c>
      <c r="E41" s="18">
        <v>951.2713557183323</v>
      </c>
    </row>
    <row r="42" spans="1:5" ht="12.75" customHeight="1">
      <c r="A42" s="83" t="s">
        <v>48</v>
      </c>
      <c r="B42" s="56"/>
      <c r="C42" s="3" t="s">
        <v>91</v>
      </c>
      <c r="D42" s="16">
        <v>2.1281238382960455</v>
      </c>
      <c r="E42" s="18">
        <v>295.2133388484274</v>
      </c>
    </row>
    <row r="43" spans="1:5" ht="12.75" customHeight="1">
      <c r="A43" s="83" t="s">
        <v>70</v>
      </c>
      <c r="B43" s="56"/>
      <c r="C43" s="3" t="s">
        <v>93</v>
      </c>
      <c r="D43" s="16">
        <v>6.384371514888136</v>
      </c>
      <c r="E43" s="18">
        <v>489.46848280809047</v>
      </c>
    </row>
    <row r="44" spans="1:5" ht="12.75" customHeight="1">
      <c r="A44" s="83" t="s">
        <v>71</v>
      </c>
      <c r="B44" s="56"/>
      <c r="C44" s="3" t="s">
        <v>91</v>
      </c>
      <c r="D44" s="16">
        <v>6.384371514888136</v>
      </c>
      <c r="E44" s="18">
        <v>404.81171652067377</v>
      </c>
    </row>
    <row r="45" spans="1:5" ht="12.75" customHeight="1">
      <c r="A45" s="83" t="s">
        <v>49</v>
      </c>
      <c r="B45" s="56"/>
      <c r="C45" s="3" t="s">
        <v>91</v>
      </c>
      <c r="D45" s="16">
        <v>289.4248420082622</v>
      </c>
      <c r="E45" s="18">
        <v>12300.555785351142</v>
      </c>
    </row>
    <row r="46" spans="1:5" ht="12.75" customHeight="1">
      <c r="A46" s="83" t="s">
        <v>22</v>
      </c>
      <c r="B46" s="56"/>
      <c r="C46" s="3" t="s">
        <v>93</v>
      </c>
      <c r="D46" s="16">
        <v>59.58746747228927</v>
      </c>
      <c r="E46" s="18">
        <v>98014.91449544743</v>
      </c>
    </row>
    <row r="47" spans="1:5" ht="12.75" customHeight="1">
      <c r="A47" s="83" t="s">
        <v>50</v>
      </c>
      <c r="B47" s="56"/>
      <c r="C47" s="3" t="s">
        <v>93</v>
      </c>
      <c r="D47" s="16">
        <v>46.818724442512995</v>
      </c>
      <c r="E47" s="18">
        <v>77011.69421072198</v>
      </c>
    </row>
    <row r="48" spans="1:5" ht="12.75" customHeight="1">
      <c r="A48" s="83" t="s">
        <v>51</v>
      </c>
      <c r="B48" s="56"/>
      <c r="C48" s="3" t="s">
        <v>93</v>
      </c>
      <c r="D48" s="16">
        <v>38.306229089328816</v>
      </c>
      <c r="E48" s="18">
        <v>63009.575729222845</v>
      </c>
    </row>
    <row r="49" spans="1:5" ht="12.75" customHeight="1">
      <c r="A49" s="83" t="s">
        <v>23</v>
      </c>
      <c r="B49" s="56"/>
      <c r="C49" s="3" t="s">
        <v>93</v>
      </c>
      <c r="D49" s="16">
        <v>19.57873931232362</v>
      </c>
      <c r="E49" s="18">
        <v>32204.898044934056</v>
      </c>
    </row>
    <row r="50" spans="1:5" ht="12.75" customHeight="1">
      <c r="A50" s="83" t="s">
        <v>24</v>
      </c>
      <c r="B50" s="56"/>
      <c r="C50" s="3" t="s">
        <v>90</v>
      </c>
      <c r="D50" s="16">
        <v>127.68743029776272</v>
      </c>
      <c r="E50" s="18">
        <v>8864.997785759539</v>
      </c>
    </row>
    <row r="51" spans="1:5" ht="12.75" customHeight="1">
      <c r="A51" s="83" t="s">
        <v>25</v>
      </c>
      <c r="B51" s="56"/>
      <c r="C51" s="3" t="s">
        <v>93</v>
      </c>
      <c r="D51" s="16">
        <v>85.12495353184183</v>
      </c>
      <c r="E51" s="18">
        <v>41775.496570519026</v>
      </c>
    </row>
    <row r="52" spans="1:5" ht="12.75" customHeight="1">
      <c r="A52" s="83" t="s">
        <v>52</v>
      </c>
      <c r="B52" s="56"/>
      <c r="C52" s="3"/>
      <c r="D52" s="16"/>
      <c r="E52" s="3">
        <v>22971</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176</v>
      </c>
      <c r="B56" s="77"/>
      <c r="C56" s="77"/>
      <c r="D56" s="78"/>
      <c r="E56" s="3">
        <v>93777</v>
      </c>
    </row>
    <row r="57" spans="1:5" ht="12.75" customHeight="1">
      <c r="A57" s="82" t="s">
        <v>174</v>
      </c>
      <c r="B57" s="77"/>
      <c r="C57" s="77"/>
      <c r="D57" s="78"/>
      <c r="E57" s="18">
        <v>373394.48</v>
      </c>
    </row>
    <row r="58" spans="1:5" ht="12.75">
      <c r="A58" s="82"/>
      <c r="B58" s="77"/>
      <c r="C58" s="77"/>
      <c r="D58" s="78"/>
      <c r="E58" s="18"/>
    </row>
    <row r="59" spans="1:5" ht="12.75">
      <c r="A59" s="83" t="s">
        <v>27</v>
      </c>
      <c r="B59" s="84"/>
      <c r="C59" s="84"/>
      <c r="D59" s="84"/>
      <c r="E59" s="18">
        <v>467171.48</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77.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156</v>
      </c>
      <c r="D4" s="63"/>
      <c r="E4" s="63"/>
    </row>
    <row r="5" spans="2:5" ht="12.75">
      <c r="B5" s="7" t="s">
        <v>62</v>
      </c>
      <c r="C5" s="63">
        <v>1975</v>
      </c>
      <c r="D5" s="63"/>
      <c r="E5" s="63"/>
    </row>
    <row r="6" spans="2:5" ht="12.75">
      <c r="B6" s="7" t="s">
        <v>57</v>
      </c>
      <c r="C6" s="63">
        <v>7129.2</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10942.31</v>
      </c>
      <c r="C11" s="48">
        <v>428055.8</v>
      </c>
      <c r="D11" s="48">
        <v>-9402.44</v>
      </c>
      <c r="E11" s="18">
        <v>1539.87</v>
      </c>
    </row>
    <row r="12" spans="1:5" ht="12.75">
      <c r="A12" s="3" t="s">
        <v>1</v>
      </c>
      <c r="B12" s="18">
        <v>728389.29</v>
      </c>
      <c r="C12" s="18">
        <v>1723394.86</v>
      </c>
      <c r="D12" s="18">
        <v>220077.01</v>
      </c>
      <c r="E12" s="18">
        <v>948466.3</v>
      </c>
    </row>
    <row r="13" spans="1:5" ht="25.5">
      <c r="A13" s="3" t="s">
        <v>2</v>
      </c>
      <c r="B13" s="18">
        <v>594631.81</v>
      </c>
      <c r="C13" s="18">
        <v>1440352.17</v>
      </c>
      <c r="D13" s="18">
        <v>121078.65</v>
      </c>
      <c r="E13" s="18">
        <v>715710.46</v>
      </c>
    </row>
    <row r="14" spans="1:5" ht="38.25">
      <c r="A14" s="3" t="s">
        <v>3</v>
      </c>
      <c r="B14" s="18">
        <v>29512.38</v>
      </c>
      <c r="C14" s="18"/>
      <c r="D14" s="18">
        <v>5131.62</v>
      </c>
      <c r="E14" s="18">
        <v>34644</v>
      </c>
    </row>
    <row r="15" spans="1:5" ht="12.75">
      <c r="A15" s="3" t="s">
        <v>4</v>
      </c>
      <c r="B15" s="18">
        <v>700849.3218820782</v>
      </c>
      <c r="C15" s="18"/>
      <c r="D15" s="18">
        <v>181629.14</v>
      </c>
      <c r="E15" s="18">
        <v>882478.4618820782</v>
      </c>
    </row>
    <row r="16" spans="1:5" ht="12.75">
      <c r="A16" s="3" t="s">
        <v>5</v>
      </c>
      <c r="B16" s="18">
        <v>67994.6581179219</v>
      </c>
      <c r="C16" s="18"/>
      <c r="D16" s="18">
        <v>34177.05</v>
      </c>
      <c r="E16" s="18">
        <v>102171.70811792191</v>
      </c>
    </row>
    <row r="17" spans="1:5" ht="12.75">
      <c r="A17" s="3" t="s">
        <v>32</v>
      </c>
      <c r="B17" s="18">
        <v>8.19</v>
      </c>
      <c r="C17" s="18"/>
      <c r="D17" s="18"/>
      <c r="E17" s="18">
        <v>8.19</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50190.56</v>
      </c>
    </row>
    <row r="24" spans="1:5" ht="51">
      <c r="A24" s="5" t="s">
        <v>12</v>
      </c>
      <c r="B24" s="3" t="s">
        <v>34</v>
      </c>
      <c r="C24" s="4" t="s">
        <v>61</v>
      </c>
      <c r="D24" s="3"/>
      <c r="E24" s="18">
        <v>400.21</v>
      </c>
    </row>
    <row r="25" spans="1:5" ht="12.75">
      <c r="A25" s="5" t="s">
        <v>13</v>
      </c>
      <c r="B25" s="3" t="s">
        <v>59</v>
      </c>
      <c r="C25" s="4" t="s">
        <v>61</v>
      </c>
      <c r="D25" s="3"/>
      <c r="E25" s="18">
        <v>6880.35</v>
      </c>
    </row>
    <row r="26" spans="1:5" ht="25.5">
      <c r="A26" s="5" t="s">
        <v>14</v>
      </c>
      <c r="B26" s="3" t="s">
        <v>35</v>
      </c>
      <c r="C26" s="4" t="s">
        <v>61</v>
      </c>
      <c r="D26" s="3">
        <v>9168</v>
      </c>
      <c r="E26" s="18">
        <v>139900</v>
      </c>
    </row>
    <row r="27" spans="1:5" ht="12.75">
      <c r="A27" s="5" t="s">
        <v>44</v>
      </c>
      <c r="B27" s="3" t="s">
        <v>15</v>
      </c>
      <c r="C27" s="4" t="s">
        <v>61</v>
      </c>
      <c r="D27" s="3">
        <v>761</v>
      </c>
      <c r="E27" s="18">
        <v>50976</v>
      </c>
    </row>
    <row r="28" spans="1:5" ht="25.5">
      <c r="A28" s="5" t="s">
        <v>36</v>
      </c>
      <c r="B28" s="3" t="s">
        <v>16</v>
      </c>
      <c r="C28" s="4" t="s">
        <v>61</v>
      </c>
      <c r="D28" s="3"/>
      <c r="E28" s="18">
        <v>29.25</v>
      </c>
    </row>
    <row r="29" spans="1:5" ht="25.5">
      <c r="A29" s="5" t="s">
        <v>37</v>
      </c>
      <c r="B29" s="3" t="s">
        <v>38</v>
      </c>
      <c r="C29" s="4" t="s">
        <v>61</v>
      </c>
      <c r="D29" s="3"/>
      <c r="E29" s="18">
        <v>12041.48</v>
      </c>
    </row>
    <row r="30" spans="1:5" ht="63.75">
      <c r="A30" s="5" t="s">
        <v>39</v>
      </c>
      <c r="B30" s="3" t="s">
        <v>40</v>
      </c>
      <c r="C30" s="4" t="s">
        <v>60</v>
      </c>
      <c r="D30" s="16">
        <v>57.0336</v>
      </c>
      <c r="E30" s="18">
        <v>37797.023921650754</v>
      </c>
    </row>
    <row r="31" spans="1:5" ht="76.5">
      <c r="A31" s="11" t="s">
        <v>17</v>
      </c>
      <c r="B31" s="11" t="s">
        <v>18</v>
      </c>
      <c r="C31" s="12" t="s">
        <v>61</v>
      </c>
      <c r="D31" s="10"/>
      <c r="E31" s="49">
        <v>151145.75</v>
      </c>
    </row>
    <row r="32" spans="1:5" ht="25.5">
      <c r="A32" s="5" t="s">
        <v>41</v>
      </c>
      <c r="B32" s="3" t="s">
        <v>42</v>
      </c>
      <c r="C32" s="4" t="s">
        <v>61</v>
      </c>
      <c r="D32" s="19">
        <v>70.92208533386389</v>
      </c>
      <c r="E32" s="18">
        <v>4321.730588352331</v>
      </c>
    </row>
    <row r="33" spans="1:5" ht="36.75" customHeight="1">
      <c r="A33" s="5" t="s">
        <v>43</v>
      </c>
      <c r="B33" s="3" t="s">
        <v>19</v>
      </c>
      <c r="C33" s="4" t="s">
        <v>61</v>
      </c>
      <c r="D33" s="19">
        <v>5188.697163638957</v>
      </c>
      <c r="E33" s="18">
        <v>47352.36</v>
      </c>
    </row>
    <row r="34" spans="1:5" ht="12.75">
      <c r="A34" s="85" t="s">
        <v>20</v>
      </c>
      <c r="B34" s="58"/>
      <c r="C34" s="58"/>
      <c r="D34" s="58"/>
      <c r="E34" s="86"/>
    </row>
    <row r="35" spans="1:5" ht="12.75">
      <c r="A35" s="83" t="s">
        <v>45</v>
      </c>
      <c r="B35" s="56"/>
      <c r="C35" s="3"/>
      <c r="D35" s="3"/>
      <c r="E35" s="18"/>
    </row>
    <row r="36" spans="1:5" ht="12.75" customHeight="1">
      <c r="A36" s="83" t="s">
        <v>207</v>
      </c>
      <c r="B36" s="56"/>
      <c r="C36" s="3" t="s">
        <v>92</v>
      </c>
      <c r="D36" s="20">
        <v>26.129189333528803</v>
      </c>
      <c r="E36" s="18">
        <v>45636.67546324172</v>
      </c>
    </row>
    <row r="37" spans="1:5" ht="12.75" customHeight="1">
      <c r="A37" s="83" t="s">
        <v>21</v>
      </c>
      <c r="B37" s="56"/>
      <c r="C37" s="3"/>
      <c r="D37" s="16"/>
      <c r="E37" s="18"/>
    </row>
    <row r="38" spans="1:5" ht="12.75" customHeight="1">
      <c r="A38" s="83" t="s">
        <v>68</v>
      </c>
      <c r="B38" s="56"/>
      <c r="C38" s="3" t="s">
        <v>91</v>
      </c>
      <c r="D38" s="16">
        <v>25.19600400018849</v>
      </c>
      <c r="E38" s="18">
        <v>2534.531365352294</v>
      </c>
    </row>
    <row r="39" spans="1:5" ht="12.75" customHeight="1">
      <c r="A39" s="83" t="s">
        <v>46</v>
      </c>
      <c r="B39" s="56"/>
      <c r="C39" s="3" t="s">
        <v>90</v>
      </c>
      <c r="D39" s="16">
        <v>3.826059866695289</v>
      </c>
      <c r="E39" s="18">
        <v>997.6311124607967</v>
      </c>
    </row>
    <row r="40" spans="1:5" ht="12.75" customHeight="1">
      <c r="A40" s="83" t="s">
        <v>47</v>
      </c>
      <c r="B40" s="56"/>
      <c r="C40" s="3" t="s">
        <v>90</v>
      </c>
      <c r="D40" s="16">
        <v>2.6129135978328657</v>
      </c>
      <c r="E40" s="18">
        <v>3606.2014021603113</v>
      </c>
    </row>
    <row r="41" spans="1:5" ht="12.75" customHeight="1">
      <c r="A41" s="83" t="s">
        <v>69</v>
      </c>
      <c r="B41" s="56"/>
      <c r="C41" s="3" t="s">
        <v>89</v>
      </c>
      <c r="D41" s="16">
        <v>4.47928960003351</v>
      </c>
      <c r="E41" s="18">
        <v>417.13384400312054</v>
      </c>
    </row>
    <row r="42" spans="1:5" ht="12.75" customHeight="1">
      <c r="A42" s="83" t="s">
        <v>48</v>
      </c>
      <c r="B42" s="56"/>
      <c r="C42" s="3" t="s">
        <v>91</v>
      </c>
      <c r="D42" s="16">
        <v>0.9331853333403144</v>
      </c>
      <c r="E42" s="18">
        <v>129.45146944096842</v>
      </c>
    </row>
    <row r="43" spans="1:5" ht="12.75" customHeight="1">
      <c r="A43" s="83" t="s">
        <v>70</v>
      </c>
      <c r="B43" s="56"/>
      <c r="C43" s="3" t="s">
        <v>93</v>
      </c>
      <c r="D43" s="16">
        <v>2.799556000020943</v>
      </c>
      <c r="E43" s="18">
        <v>214.63262666827234</v>
      </c>
    </row>
    <row r="44" spans="1:5" ht="12.75" customHeight="1">
      <c r="A44" s="83" t="s">
        <v>71</v>
      </c>
      <c r="B44" s="56"/>
      <c r="C44" s="3" t="s">
        <v>91</v>
      </c>
      <c r="D44" s="16">
        <v>2.799556000020943</v>
      </c>
      <c r="E44" s="18">
        <v>177.51051410799462</v>
      </c>
    </row>
    <row r="45" spans="1:5" ht="12.75" customHeight="1">
      <c r="A45" s="83" t="s">
        <v>49</v>
      </c>
      <c r="B45" s="56"/>
      <c r="C45" s="3" t="s">
        <v>91</v>
      </c>
      <c r="D45" s="16">
        <v>126.91320533428276</v>
      </c>
      <c r="E45" s="18">
        <v>5393.811226707017</v>
      </c>
    </row>
    <row r="46" spans="1:5" ht="12.75" customHeight="1">
      <c r="A46" s="83" t="s">
        <v>22</v>
      </c>
      <c r="B46" s="56"/>
      <c r="C46" s="3" t="s">
        <v>93</v>
      </c>
      <c r="D46" s="16">
        <v>26.129189333528803</v>
      </c>
      <c r="E46" s="18">
        <v>42979.679570241526</v>
      </c>
    </row>
    <row r="47" spans="1:5" ht="12.75" customHeight="1">
      <c r="A47" s="83" t="s">
        <v>50</v>
      </c>
      <c r="B47" s="56"/>
      <c r="C47" s="3" t="s">
        <v>93</v>
      </c>
      <c r="D47" s="16">
        <v>20.530077333486915</v>
      </c>
      <c r="E47" s="18">
        <v>33769.73756878597</v>
      </c>
    </row>
    <row r="48" spans="1:5" ht="12.75" customHeight="1">
      <c r="A48" s="83" t="s">
        <v>51</v>
      </c>
      <c r="B48" s="56"/>
      <c r="C48" s="3" t="s">
        <v>93</v>
      </c>
      <c r="D48" s="16">
        <v>16.79733600012566</v>
      </c>
      <c r="E48" s="18">
        <v>27629.78867695336</v>
      </c>
    </row>
    <row r="49" spans="1:5" ht="12.75" customHeight="1">
      <c r="A49" s="83" t="s">
        <v>23</v>
      </c>
      <c r="B49" s="56"/>
      <c r="C49" s="3" t="s">
        <v>93</v>
      </c>
      <c r="D49" s="16">
        <v>8.585305066730893</v>
      </c>
      <c r="E49" s="18">
        <v>14121.893649438978</v>
      </c>
    </row>
    <row r="50" spans="1:5" ht="12.75" customHeight="1">
      <c r="A50" s="83" t="s">
        <v>24</v>
      </c>
      <c r="B50" s="56"/>
      <c r="C50" s="3" t="s">
        <v>90</v>
      </c>
      <c r="D50" s="16">
        <v>55.99112000041887</v>
      </c>
      <c r="E50" s="18">
        <v>3887.3141519757473</v>
      </c>
    </row>
    <row r="51" spans="1:5" ht="12.75" customHeight="1">
      <c r="A51" s="83" t="s">
        <v>25</v>
      </c>
      <c r="B51" s="56"/>
      <c r="C51" s="3" t="s">
        <v>93</v>
      </c>
      <c r="D51" s="16">
        <v>37.327413333612576</v>
      </c>
      <c r="E51" s="18">
        <v>18318.61473053704</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174</v>
      </c>
      <c r="B56" s="77"/>
      <c r="C56" s="77"/>
      <c r="D56" s="78"/>
      <c r="E56" s="3">
        <v>181629.14</v>
      </c>
    </row>
    <row r="57" spans="1:5" ht="12.75" customHeight="1">
      <c r="A57" s="82"/>
      <c r="B57" s="77"/>
      <c r="C57" s="77"/>
      <c r="D57" s="78"/>
      <c r="E57" s="18"/>
    </row>
    <row r="58" spans="1:5" ht="12.75">
      <c r="A58" s="82"/>
      <c r="B58" s="77"/>
      <c r="C58" s="77"/>
      <c r="D58" s="78"/>
      <c r="E58" s="18"/>
    </row>
    <row r="59" spans="1:5" ht="12.75">
      <c r="A59" s="83" t="s">
        <v>27</v>
      </c>
      <c r="B59" s="84"/>
      <c r="C59" s="84"/>
      <c r="D59" s="84"/>
      <c r="E59" s="18">
        <v>181629.14</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78.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157</v>
      </c>
      <c r="D4" s="63"/>
      <c r="E4" s="63"/>
    </row>
    <row r="5" spans="2:5" ht="12.75">
      <c r="B5" s="7" t="s">
        <v>62</v>
      </c>
      <c r="C5" s="63">
        <v>1975</v>
      </c>
      <c r="D5" s="63"/>
      <c r="E5" s="63"/>
    </row>
    <row r="6" spans="2:5" ht="12.75">
      <c r="B6" s="7" t="s">
        <v>57</v>
      </c>
      <c r="C6" s="63">
        <v>7326.9</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1017.01</v>
      </c>
      <c r="C11" s="48">
        <v>417786.99</v>
      </c>
      <c r="D11" s="48">
        <v>-12305.28</v>
      </c>
      <c r="E11" s="18">
        <v>-11288.27</v>
      </c>
    </row>
    <row r="12" spans="1:5" ht="12.75">
      <c r="A12" s="3" t="s">
        <v>1</v>
      </c>
      <c r="B12" s="18">
        <v>722623.98</v>
      </c>
      <c r="C12" s="18">
        <v>1880532.4</v>
      </c>
      <c r="D12" s="18">
        <v>227424.99</v>
      </c>
      <c r="E12" s="18">
        <v>950048.97</v>
      </c>
    </row>
    <row r="13" spans="1:5" ht="25.5">
      <c r="A13" s="3" t="s">
        <v>2</v>
      </c>
      <c r="B13" s="18">
        <v>636828.03</v>
      </c>
      <c r="C13" s="18">
        <v>1676460.25</v>
      </c>
      <c r="D13" s="18">
        <v>125899.37</v>
      </c>
      <c r="E13" s="18">
        <v>762727.4</v>
      </c>
    </row>
    <row r="14" spans="1:5" ht="38.25">
      <c r="A14" s="3" t="s">
        <v>3</v>
      </c>
      <c r="B14" s="18">
        <v>6370.69</v>
      </c>
      <c r="C14" s="18"/>
      <c r="D14" s="18">
        <v>1110.42</v>
      </c>
      <c r="E14" s="18">
        <v>7481.11</v>
      </c>
    </row>
    <row r="15" spans="1:5" ht="12.75">
      <c r="A15" s="3" t="s">
        <v>4</v>
      </c>
      <c r="B15" s="18">
        <v>708816.6731024235</v>
      </c>
      <c r="C15" s="18"/>
      <c r="D15" s="18">
        <v>187320.28</v>
      </c>
      <c r="E15" s="18">
        <v>896136.9531024236</v>
      </c>
    </row>
    <row r="16" spans="1:5" ht="12.75">
      <c r="A16" s="3" t="s">
        <v>5</v>
      </c>
      <c r="B16" s="18">
        <v>21195.006897576386</v>
      </c>
      <c r="C16" s="18"/>
      <c r="D16" s="18">
        <v>28909.85</v>
      </c>
      <c r="E16" s="18">
        <v>50104.856897576385</v>
      </c>
    </row>
    <row r="17" spans="1:5" ht="12.75">
      <c r="A17" s="3" t="s">
        <v>32</v>
      </c>
      <c r="B17" s="18">
        <v>8.06</v>
      </c>
      <c r="C17" s="18"/>
      <c r="D17" s="18"/>
      <c r="E17" s="18">
        <v>8.06</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51582.4</v>
      </c>
    </row>
    <row r="24" spans="1:5" ht="51">
      <c r="A24" s="5" t="s">
        <v>12</v>
      </c>
      <c r="B24" s="3" t="s">
        <v>34</v>
      </c>
      <c r="C24" s="4" t="s">
        <v>61</v>
      </c>
      <c r="D24" s="3"/>
      <c r="E24" s="18">
        <v>411.31</v>
      </c>
    </row>
    <row r="25" spans="1:5" ht="12.75">
      <c r="A25" s="5" t="s">
        <v>13</v>
      </c>
      <c r="B25" s="3" t="s">
        <v>59</v>
      </c>
      <c r="C25" s="4" t="s">
        <v>61</v>
      </c>
      <c r="D25" s="3"/>
      <c r="E25" s="18">
        <v>7071.15</v>
      </c>
    </row>
    <row r="26" spans="1:5" ht="25.5">
      <c r="A26" s="5" t="s">
        <v>14</v>
      </c>
      <c r="B26" s="3" t="s">
        <v>35</v>
      </c>
      <c r="C26" s="4" t="s">
        <v>61</v>
      </c>
      <c r="D26" s="3">
        <v>9336</v>
      </c>
      <c r="E26" s="18">
        <v>154162</v>
      </c>
    </row>
    <row r="27" spans="1:5" ht="12.75">
      <c r="A27" s="5" t="s">
        <v>44</v>
      </c>
      <c r="B27" s="3" t="s">
        <v>15</v>
      </c>
      <c r="C27" s="4" t="s">
        <v>61</v>
      </c>
      <c r="D27" s="3">
        <v>768</v>
      </c>
      <c r="E27" s="18">
        <v>51445</v>
      </c>
    </row>
    <row r="28" spans="1:5" ht="25.5">
      <c r="A28" s="5" t="s">
        <v>36</v>
      </c>
      <c r="B28" s="3" t="s">
        <v>16</v>
      </c>
      <c r="C28" s="4" t="s">
        <v>61</v>
      </c>
      <c r="D28" s="3"/>
      <c r="E28" s="18">
        <v>30.06</v>
      </c>
    </row>
    <row r="29" spans="1:5" ht="25.5">
      <c r="A29" s="5" t="s">
        <v>37</v>
      </c>
      <c r="B29" s="3" t="s">
        <v>38</v>
      </c>
      <c r="C29" s="4" t="s">
        <v>61</v>
      </c>
      <c r="D29" s="3"/>
      <c r="E29" s="18">
        <v>12375.4</v>
      </c>
    </row>
    <row r="30" spans="1:5" ht="63.75">
      <c r="A30" s="5" t="s">
        <v>39</v>
      </c>
      <c r="B30" s="3" t="s">
        <v>40</v>
      </c>
      <c r="C30" s="4" t="s">
        <v>60</v>
      </c>
      <c r="D30" s="16">
        <v>58.6152</v>
      </c>
      <c r="E30" s="18">
        <v>38845.17401272834</v>
      </c>
    </row>
    <row r="31" spans="1:5" ht="76.5">
      <c r="A31" s="11" t="s">
        <v>17</v>
      </c>
      <c r="B31" s="11" t="s">
        <v>18</v>
      </c>
      <c r="C31" s="12" t="s">
        <v>61</v>
      </c>
      <c r="D31" s="10"/>
      <c r="E31" s="49">
        <v>155337.18</v>
      </c>
    </row>
    <row r="32" spans="1:5" ht="25.5">
      <c r="A32" s="5" t="s">
        <v>41</v>
      </c>
      <c r="B32" s="3" t="s">
        <v>42</v>
      </c>
      <c r="C32" s="4" t="s">
        <v>61</v>
      </c>
      <c r="D32" s="19">
        <v>72.88882722222512</v>
      </c>
      <c r="E32" s="18">
        <v>4441.576593137896</v>
      </c>
    </row>
    <row r="33" spans="1:5" ht="37.5" customHeight="1">
      <c r="A33" s="5" t="s">
        <v>43</v>
      </c>
      <c r="B33" s="3" t="s">
        <v>19</v>
      </c>
      <c r="C33" s="4" t="s">
        <v>61</v>
      </c>
      <c r="D33" s="19">
        <v>5332.585037348689</v>
      </c>
      <c r="E33" s="18">
        <v>48665.49</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26.853778450293465</v>
      </c>
      <c r="E36" s="18">
        <v>25996.48901021514</v>
      </c>
    </row>
    <row r="37" spans="1:5" ht="12.75" customHeight="1">
      <c r="A37" s="83" t="s">
        <v>21</v>
      </c>
      <c r="B37" s="56"/>
      <c r="C37" s="3"/>
      <c r="D37" s="16"/>
      <c r="E37" s="18"/>
    </row>
    <row r="38" spans="1:5" ht="12.75" customHeight="1">
      <c r="A38" s="83" t="s">
        <v>68</v>
      </c>
      <c r="B38" s="56"/>
      <c r="C38" s="3" t="s">
        <v>91</v>
      </c>
      <c r="D38" s="16">
        <v>25.894714934211557</v>
      </c>
      <c r="E38" s="18">
        <v>2604.8165096784664</v>
      </c>
    </row>
    <row r="39" spans="1:5" ht="12.75" customHeight="1">
      <c r="A39" s="83" t="s">
        <v>46</v>
      </c>
      <c r="B39" s="56"/>
      <c r="C39" s="3" t="s">
        <v>90</v>
      </c>
      <c r="D39" s="16">
        <v>3.9321604159358294</v>
      </c>
      <c r="E39" s="18">
        <v>1025.2964425025264</v>
      </c>
    </row>
    <row r="40" spans="1:5" ht="12.75" customHeight="1">
      <c r="A40" s="83" t="s">
        <v>47</v>
      </c>
      <c r="B40" s="56"/>
      <c r="C40" s="3" t="s">
        <v>90</v>
      </c>
      <c r="D40" s="16">
        <v>2.6853723615499105</v>
      </c>
      <c r="E40" s="18">
        <v>3706.205051546932</v>
      </c>
    </row>
    <row r="41" spans="1:5" ht="12.75" customHeight="1">
      <c r="A41" s="83" t="s">
        <v>69</v>
      </c>
      <c r="B41" s="56"/>
      <c r="C41" s="3" t="s">
        <v>89</v>
      </c>
      <c r="D41" s="16">
        <v>4.603504877193166</v>
      </c>
      <c r="E41" s="18">
        <v>428.70139168861357</v>
      </c>
    </row>
    <row r="42" spans="1:5" ht="12.75" customHeight="1">
      <c r="A42" s="83" t="s">
        <v>48</v>
      </c>
      <c r="B42" s="56"/>
      <c r="C42" s="3" t="s">
        <v>91</v>
      </c>
      <c r="D42" s="16">
        <v>0.9590635160819095</v>
      </c>
      <c r="E42" s="18">
        <v>133.04129095088248</v>
      </c>
    </row>
    <row r="43" spans="1:5" ht="12.75" customHeight="1">
      <c r="A43" s="83" t="s">
        <v>70</v>
      </c>
      <c r="B43" s="56"/>
      <c r="C43" s="3" t="s">
        <v>93</v>
      </c>
      <c r="D43" s="16">
        <v>2.8771905482457285</v>
      </c>
      <c r="E43" s="18">
        <v>220.58460869883922</v>
      </c>
    </row>
    <row r="44" spans="1:5" ht="12.75" customHeight="1">
      <c r="A44" s="83" t="s">
        <v>71</v>
      </c>
      <c r="B44" s="56"/>
      <c r="C44" s="3" t="s">
        <v>91</v>
      </c>
      <c r="D44" s="16">
        <v>2.8771905482457285</v>
      </c>
      <c r="E44" s="18">
        <v>182.43306202910085</v>
      </c>
    </row>
    <row r="45" spans="1:5" ht="12.75" customHeight="1">
      <c r="A45" s="83" t="s">
        <v>49</v>
      </c>
      <c r="B45" s="56"/>
      <c r="C45" s="3" t="s">
        <v>91</v>
      </c>
      <c r="D45" s="16">
        <v>130.4326381871397</v>
      </c>
      <c r="E45" s="18">
        <v>5543.387122953437</v>
      </c>
    </row>
    <row r="46" spans="1:5" ht="12.75" customHeight="1">
      <c r="A46" s="83" t="s">
        <v>22</v>
      </c>
      <c r="B46" s="56"/>
      <c r="C46" s="3" t="s">
        <v>93</v>
      </c>
      <c r="D46" s="16">
        <v>26.853778450293465</v>
      </c>
      <c r="E46" s="18">
        <v>44171.549997643866</v>
      </c>
    </row>
    <row r="47" spans="1:5" ht="12.75" customHeight="1">
      <c r="A47" s="83" t="s">
        <v>50</v>
      </c>
      <c r="B47" s="56"/>
      <c r="C47" s="3" t="s">
        <v>93</v>
      </c>
      <c r="D47" s="16">
        <v>21.099397353802008</v>
      </c>
      <c r="E47" s="18">
        <v>34706.206894565716</v>
      </c>
    </row>
    <row r="48" spans="1:5" ht="12.75" customHeight="1">
      <c r="A48" s="83" t="s">
        <v>51</v>
      </c>
      <c r="B48" s="56"/>
      <c r="C48" s="3" t="s">
        <v>93</v>
      </c>
      <c r="D48" s="16">
        <v>17.26314328947437</v>
      </c>
      <c r="E48" s="18">
        <v>28395.990946693822</v>
      </c>
    </row>
    <row r="49" spans="1:5" ht="12.75" customHeight="1">
      <c r="A49" s="83" t="s">
        <v>23</v>
      </c>
      <c r="B49" s="56"/>
      <c r="C49" s="3" t="s">
        <v>93</v>
      </c>
      <c r="D49" s="16">
        <v>8.823384347953569</v>
      </c>
      <c r="E49" s="18">
        <v>14513.508188867538</v>
      </c>
    </row>
    <row r="50" spans="1:5" ht="12.75" customHeight="1">
      <c r="A50" s="83" t="s">
        <v>24</v>
      </c>
      <c r="B50" s="56"/>
      <c r="C50" s="3" t="s">
        <v>90</v>
      </c>
      <c r="D50" s="16">
        <v>57.54381096491457</v>
      </c>
      <c r="E50" s="18">
        <v>3995.1133451314454</v>
      </c>
    </row>
    <row r="51" spans="1:5" ht="12.75" customHeight="1">
      <c r="A51" s="83" t="s">
        <v>25</v>
      </c>
      <c r="B51" s="56"/>
      <c r="C51" s="3" t="s">
        <v>93</v>
      </c>
      <c r="D51" s="16">
        <v>38.36254064327638</v>
      </c>
      <c r="E51" s="18">
        <v>18826.6086333911</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176</v>
      </c>
      <c r="B56" s="77"/>
      <c r="C56" s="77"/>
      <c r="D56" s="78"/>
      <c r="E56" s="3">
        <v>40921.22</v>
      </c>
    </row>
    <row r="57" spans="1:5" ht="12.75" customHeight="1">
      <c r="A57" s="82" t="s">
        <v>174</v>
      </c>
      <c r="B57" s="77"/>
      <c r="C57" s="77"/>
      <c r="D57" s="78"/>
      <c r="E57" s="18">
        <v>146399.06</v>
      </c>
    </row>
    <row r="58" spans="1:5" ht="12.75">
      <c r="A58" s="82"/>
      <c r="B58" s="77"/>
      <c r="C58" s="77"/>
      <c r="D58" s="78"/>
      <c r="E58" s="18"/>
    </row>
    <row r="59" spans="1:5" ht="12.75">
      <c r="A59" s="83" t="s">
        <v>27</v>
      </c>
      <c r="B59" s="84"/>
      <c r="C59" s="84"/>
      <c r="D59" s="84"/>
      <c r="E59" s="18">
        <v>187320.28</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79.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158</v>
      </c>
      <c r="D4" s="63"/>
      <c r="E4" s="63"/>
    </row>
    <row r="5" spans="2:5" ht="12.75">
      <c r="B5" s="7" t="s">
        <v>62</v>
      </c>
      <c r="C5" s="63">
        <v>1975</v>
      </c>
      <c r="D5" s="63"/>
      <c r="E5" s="63"/>
    </row>
    <row r="6" spans="2:5" ht="12.75">
      <c r="B6" s="7" t="s">
        <v>57</v>
      </c>
      <c r="C6" s="63">
        <v>2720</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-3904.75</v>
      </c>
      <c r="C11" s="48">
        <v>162055.09</v>
      </c>
      <c r="D11" s="48">
        <v>-6037.81</v>
      </c>
      <c r="E11" s="18">
        <v>-9942.56</v>
      </c>
    </row>
    <row r="12" spans="1:5" ht="12.75">
      <c r="A12" s="3" t="s">
        <v>1</v>
      </c>
      <c r="B12" s="18">
        <v>269076.78</v>
      </c>
      <c r="C12" s="18">
        <v>640541.14</v>
      </c>
      <c r="D12" s="18">
        <v>86110.95</v>
      </c>
      <c r="E12" s="18">
        <v>355187.73</v>
      </c>
    </row>
    <row r="13" spans="1:5" ht="25.5">
      <c r="A13" s="3" t="s">
        <v>2</v>
      </c>
      <c r="B13" s="18">
        <v>232835.24</v>
      </c>
      <c r="C13" s="18">
        <v>556006.29</v>
      </c>
      <c r="D13" s="18">
        <v>45920.56</v>
      </c>
      <c r="E13" s="18">
        <v>278755.8</v>
      </c>
    </row>
    <row r="14" spans="1:5" ht="38.25">
      <c r="A14" s="3" t="s">
        <v>3</v>
      </c>
      <c r="B14" s="18"/>
      <c r="C14" s="18"/>
      <c r="D14" s="18"/>
      <c r="E14" s="18">
        <v>0</v>
      </c>
    </row>
    <row r="15" spans="1:5" ht="12.75">
      <c r="A15" s="3" t="s">
        <v>4</v>
      </c>
      <c r="B15" s="18">
        <v>270417.01858543075</v>
      </c>
      <c r="C15" s="18"/>
      <c r="D15" s="18">
        <v>64840</v>
      </c>
      <c r="E15" s="18">
        <v>335257.01858543075</v>
      </c>
    </row>
    <row r="16" spans="1:5" ht="12.75">
      <c r="A16" s="3" t="s">
        <v>5</v>
      </c>
      <c r="B16" s="18">
        <v>-5244.988585430721</v>
      </c>
      <c r="C16" s="18"/>
      <c r="D16" s="18">
        <v>15233.14</v>
      </c>
      <c r="E16" s="18">
        <v>9988.151414569278</v>
      </c>
    </row>
    <row r="17" spans="1:5" ht="12.75">
      <c r="A17" s="3" t="s">
        <v>32</v>
      </c>
      <c r="B17" s="18">
        <v>8.28</v>
      </c>
      <c r="C17" s="18"/>
      <c r="D17" s="18"/>
      <c r="E17" s="18">
        <v>8.28</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19149.18</v>
      </c>
    </row>
    <row r="24" spans="1:5" ht="51">
      <c r="A24" s="5" t="s">
        <v>12</v>
      </c>
      <c r="B24" s="3" t="s">
        <v>34</v>
      </c>
      <c r="C24" s="4" t="s">
        <v>61</v>
      </c>
      <c r="D24" s="3"/>
      <c r="E24" s="18">
        <v>152.69</v>
      </c>
    </row>
    <row r="25" spans="1:5" ht="12.75">
      <c r="A25" s="5" t="s">
        <v>13</v>
      </c>
      <c r="B25" s="3" t="s">
        <v>59</v>
      </c>
      <c r="C25" s="4" t="s">
        <v>61</v>
      </c>
      <c r="D25" s="3"/>
      <c r="E25" s="18">
        <v>2625.06</v>
      </c>
    </row>
    <row r="26" spans="1:5" ht="25.5">
      <c r="A26" s="5" t="s">
        <v>14</v>
      </c>
      <c r="B26" s="3" t="s">
        <v>35</v>
      </c>
      <c r="C26" s="4" t="s">
        <v>61</v>
      </c>
      <c r="D26" s="3">
        <v>4688.9</v>
      </c>
      <c r="E26" s="18">
        <v>71987</v>
      </c>
    </row>
    <row r="27" spans="1:5" ht="12.75">
      <c r="A27" s="5" t="s">
        <v>44</v>
      </c>
      <c r="B27" s="3" t="s">
        <v>15</v>
      </c>
      <c r="C27" s="4" t="s">
        <v>61</v>
      </c>
      <c r="D27" s="3">
        <v>306.1</v>
      </c>
      <c r="E27" s="18">
        <v>20504</v>
      </c>
    </row>
    <row r="28" spans="1:5" ht="25.5">
      <c r="A28" s="5" t="s">
        <v>36</v>
      </c>
      <c r="B28" s="3" t="s">
        <v>16</v>
      </c>
      <c r="C28" s="4" t="s">
        <v>61</v>
      </c>
      <c r="D28" s="3"/>
      <c r="E28" s="18">
        <v>11.16</v>
      </c>
    </row>
    <row r="29" spans="1:5" ht="25.5">
      <c r="A29" s="5" t="s">
        <v>37</v>
      </c>
      <c r="B29" s="3" t="s">
        <v>38</v>
      </c>
      <c r="C29" s="4" t="s">
        <v>61</v>
      </c>
      <c r="D29" s="3"/>
      <c r="E29" s="18">
        <v>4594.18</v>
      </c>
    </row>
    <row r="30" spans="1:5" ht="63.75">
      <c r="A30" s="5" t="s">
        <v>39</v>
      </c>
      <c r="B30" s="3" t="s">
        <v>40</v>
      </c>
      <c r="C30" s="4" t="s">
        <v>60</v>
      </c>
      <c r="D30" s="16">
        <v>21.76</v>
      </c>
      <c r="E30" s="18">
        <v>14420.679047703818</v>
      </c>
    </row>
    <row r="31" spans="1:5" ht="76.5">
      <c r="A31" s="11" t="s">
        <v>17</v>
      </c>
      <c r="B31" s="11" t="s">
        <v>18</v>
      </c>
      <c r="C31" s="12" t="s">
        <v>61</v>
      </c>
      <c r="D31" s="10"/>
      <c r="E31" s="49">
        <v>57666.56</v>
      </c>
    </row>
    <row r="32" spans="1:5" ht="25.5">
      <c r="A32" s="5" t="s">
        <v>41</v>
      </c>
      <c r="B32" s="3" t="s">
        <v>42</v>
      </c>
      <c r="C32" s="4" t="s">
        <v>61</v>
      </c>
      <c r="D32" s="19">
        <v>27.058866648166667</v>
      </c>
      <c r="E32" s="18">
        <v>1648.8676429779414</v>
      </c>
    </row>
    <row r="33" spans="1:5" ht="39" customHeight="1">
      <c r="A33" s="5" t="s">
        <v>43</v>
      </c>
      <c r="B33" s="3" t="s">
        <v>19</v>
      </c>
      <c r="C33" s="4" t="s">
        <v>61</v>
      </c>
      <c r="D33" s="19">
        <v>1979.6409534166476</v>
      </c>
      <c r="E33" s="18">
        <v>18066.32</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9.969056133535087</v>
      </c>
      <c r="E36" s="18">
        <v>767.8950317030645</v>
      </c>
    </row>
    <row r="37" spans="1:5" ht="12.75" customHeight="1">
      <c r="A37" s="83" t="s">
        <v>21</v>
      </c>
      <c r="B37" s="56"/>
      <c r="C37" s="3"/>
      <c r="D37" s="16"/>
      <c r="E37" s="18"/>
    </row>
    <row r="38" spans="1:5" ht="12.75" customHeight="1">
      <c r="A38" s="83" t="s">
        <v>68</v>
      </c>
      <c r="B38" s="56"/>
      <c r="C38" s="3" t="s">
        <v>91</v>
      </c>
      <c r="D38" s="16">
        <v>9.613018414480264</v>
      </c>
      <c r="E38" s="18">
        <v>966.9984449529035</v>
      </c>
    </row>
    <row r="39" spans="1:5" ht="12.75" customHeight="1">
      <c r="A39" s="83" t="s">
        <v>46</v>
      </c>
      <c r="B39" s="56"/>
      <c r="C39" s="3" t="s">
        <v>90</v>
      </c>
      <c r="D39" s="16">
        <v>1.4597546481247807</v>
      </c>
      <c r="E39" s="18">
        <v>380.6256839327508</v>
      </c>
    </row>
    <row r="40" spans="1:5" ht="12.75" customHeight="1">
      <c r="A40" s="83" t="s">
        <v>47</v>
      </c>
      <c r="B40" s="56"/>
      <c r="C40" s="3" t="s">
        <v>90</v>
      </c>
      <c r="D40" s="16">
        <v>0.9969035776953087</v>
      </c>
      <c r="E40" s="18">
        <v>1375.872161515464</v>
      </c>
    </row>
    <row r="41" spans="1:5" ht="12.75" customHeight="1">
      <c r="A41" s="83" t="s">
        <v>69</v>
      </c>
      <c r="B41" s="56"/>
      <c r="C41" s="3" t="s">
        <v>89</v>
      </c>
      <c r="D41" s="16">
        <v>1.708981051463158</v>
      </c>
      <c r="E41" s="18">
        <v>159.1488604175066</v>
      </c>
    </row>
    <row r="42" spans="1:5" ht="12.75" customHeight="1">
      <c r="A42" s="83" t="s">
        <v>48</v>
      </c>
      <c r="B42" s="56"/>
      <c r="C42" s="3" t="s">
        <v>91</v>
      </c>
      <c r="D42" s="16">
        <v>0.35603771905482456</v>
      </c>
      <c r="E42" s="18">
        <v>49.38955238728526</v>
      </c>
    </row>
    <row r="43" spans="1:5" ht="12.75" customHeight="1">
      <c r="A43" s="83" t="s">
        <v>70</v>
      </c>
      <c r="B43" s="56"/>
      <c r="C43" s="3" t="s">
        <v>93</v>
      </c>
      <c r="D43" s="16">
        <v>1.0681131571644737</v>
      </c>
      <c r="E43" s="18">
        <v>81.88867538260965</v>
      </c>
    </row>
    <row r="44" spans="1:5" ht="12.75" customHeight="1">
      <c r="A44" s="83" t="s">
        <v>71</v>
      </c>
      <c r="B44" s="56"/>
      <c r="C44" s="3" t="s">
        <v>91</v>
      </c>
      <c r="D44" s="16">
        <v>1.0681131571644737</v>
      </c>
      <c r="E44" s="18">
        <v>67.72549491860873</v>
      </c>
    </row>
    <row r="45" spans="1:5" ht="12.75" customHeight="1">
      <c r="A45" s="83" t="s">
        <v>49</v>
      </c>
      <c r="B45" s="56"/>
      <c r="C45" s="3" t="s">
        <v>91</v>
      </c>
      <c r="D45" s="16">
        <v>48.421129791456146</v>
      </c>
      <c r="E45" s="18">
        <v>2057.898016136886</v>
      </c>
    </row>
    <row r="46" spans="1:5" ht="12.75" customHeight="1">
      <c r="A46" s="83" t="s">
        <v>22</v>
      </c>
      <c r="B46" s="56"/>
      <c r="C46" s="3" t="s">
        <v>93</v>
      </c>
      <c r="D46" s="16">
        <v>9.969056133535087</v>
      </c>
      <c r="E46" s="18">
        <v>16398.014984999292</v>
      </c>
    </row>
    <row r="47" spans="1:5" ht="12.75" customHeight="1">
      <c r="A47" s="83" t="s">
        <v>50</v>
      </c>
      <c r="B47" s="56"/>
      <c r="C47" s="3" t="s">
        <v>93</v>
      </c>
      <c r="D47" s="16">
        <v>7.8328298192061405</v>
      </c>
      <c r="E47" s="18">
        <v>12884.150562068371</v>
      </c>
    </row>
    <row r="48" spans="1:5" ht="12.75" customHeight="1">
      <c r="A48" s="83" t="s">
        <v>51</v>
      </c>
      <c r="B48" s="56"/>
      <c r="C48" s="3" t="s">
        <v>93</v>
      </c>
      <c r="D48" s="16">
        <v>6.4086789429868425</v>
      </c>
      <c r="E48" s="18">
        <v>10541.579027284008</v>
      </c>
    </row>
    <row r="49" spans="1:5" ht="12.75" customHeight="1">
      <c r="A49" s="83" t="s">
        <v>23</v>
      </c>
      <c r="B49" s="56"/>
      <c r="C49" s="3" t="s">
        <v>93</v>
      </c>
      <c r="D49" s="16">
        <v>3.275547015304386</v>
      </c>
      <c r="E49" s="18">
        <v>5387.91880245666</v>
      </c>
    </row>
    <row r="50" spans="1:5" ht="12.75" customHeight="1">
      <c r="A50" s="83" t="s">
        <v>24</v>
      </c>
      <c r="B50" s="56"/>
      <c r="C50" s="3" t="s">
        <v>90</v>
      </c>
      <c r="D50" s="16">
        <v>21.362263143289475</v>
      </c>
      <c r="E50" s="18">
        <v>1483.1249640035394</v>
      </c>
    </row>
    <row r="51" spans="1:5" ht="12.75" customHeight="1">
      <c r="A51" s="83" t="s">
        <v>25</v>
      </c>
      <c r="B51" s="56"/>
      <c r="C51" s="3" t="s">
        <v>93</v>
      </c>
      <c r="D51" s="16">
        <v>14.241508762192984</v>
      </c>
      <c r="E51" s="18">
        <v>6989.091632590017</v>
      </c>
    </row>
    <row r="52" spans="1:5" ht="12.75" customHeight="1">
      <c r="A52" s="83" t="s">
        <v>52</v>
      </c>
      <c r="B52" s="56"/>
      <c r="C52" s="3"/>
      <c r="D52" s="16"/>
      <c r="E52" s="3"/>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179</v>
      </c>
      <c r="B56" s="77"/>
      <c r="C56" s="77"/>
      <c r="D56" s="78"/>
      <c r="E56" s="3">
        <v>64840</v>
      </c>
    </row>
    <row r="57" spans="1:5" ht="12.75" customHeight="1">
      <c r="A57" s="82"/>
      <c r="B57" s="77"/>
      <c r="C57" s="77"/>
      <c r="D57" s="78"/>
      <c r="E57" s="18"/>
    </row>
    <row r="58" spans="1:5" ht="12.75">
      <c r="A58" s="82"/>
      <c r="B58" s="77"/>
      <c r="C58" s="77"/>
      <c r="D58" s="78"/>
      <c r="E58" s="18"/>
    </row>
    <row r="59" spans="1:5" ht="12.75">
      <c r="A59" s="83" t="s">
        <v>27</v>
      </c>
      <c r="B59" s="84"/>
      <c r="C59" s="84"/>
      <c r="D59" s="84"/>
      <c r="E59" s="18">
        <v>64840</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69"/>
  <sheetViews>
    <sheetView workbookViewId="0" topLeftCell="A22">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82</v>
      </c>
      <c r="D4" s="63"/>
      <c r="E4" s="63"/>
    </row>
    <row r="5" spans="2:5" ht="12.75">
      <c r="B5" s="7" t="s">
        <v>62</v>
      </c>
      <c r="C5" s="63">
        <v>1973</v>
      </c>
      <c r="D5" s="63"/>
      <c r="E5" s="63"/>
    </row>
    <row r="6" spans="2:5" ht="12.75">
      <c r="B6" s="7" t="s">
        <v>57</v>
      </c>
      <c r="C6" s="63">
        <v>2719.3</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-2280.58</v>
      </c>
      <c r="C11" s="48">
        <v>164813.67</v>
      </c>
      <c r="D11" s="48">
        <v>-3668.67</v>
      </c>
      <c r="E11" s="18">
        <v>-5949.25</v>
      </c>
    </row>
    <row r="12" spans="1:5" ht="12.75">
      <c r="A12" s="3" t="s">
        <v>1</v>
      </c>
      <c r="B12" s="18">
        <v>268263.33</v>
      </c>
      <c r="C12" s="18">
        <v>656252.58</v>
      </c>
      <c r="D12" s="18">
        <v>83835.77</v>
      </c>
      <c r="E12" s="18">
        <v>352099.1</v>
      </c>
    </row>
    <row r="13" spans="1:5" ht="25.5">
      <c r="A13" s="3" t="s">
        <v>2</v>
      </c>
      <c r="B13" s="18">
        <v>231142.98</v>
      </c>
      <c r="C13" s="18">
        <v>586020.72</v>
      </c>
      <c r="D13" s="18">
        <v>47936.1</v>
      </c>
      <c r="E13" s="18">
        <v>279079.08</v>
      </c>
    </row>
    <row r="14" spans="1:5" ht="38.25">
      <c r="A14" s="3" t="s">
        <v>3</v>
      </c>
      <c r="B14" s="18"/>
      <c r="C14" s="18"/>
      <c r="D14" s="18"/>
      <c r="E14" s="18">
        <v>0</v>
      </c>
    </row>
    <row r="15" spans="1:5" ht="12.75">
      <c r="A15" s="3" t="s">
        <v>4</v>
      </c>
      <c r="B15" s="18">
        <v>262215.22703836835</v>
      </c>
      <c r="C15" s="18"/>
      <c r="D15" s="18">
        <v>64482</v>
      </c>
      <c r="E15" s="18">
        <v>326697.22703836835</v>
      </c>
    </row>
    <row r="16" spans="1:5" ht="12.75">
      <c r="A16" s="3" t="s">
        <v>5</v>
      </c>
      <c r="B16" s="18">
        <v>3767.52296163165</v>
      </c>
      <c r="C16" s="18"/>
      <c r="D16" s="18">
        <v>15685.1</v>
      </c>
      <c r="E16" s="18">
        <v>19452.62296163165</v>
      </c>
    </row>
    <row r="17" spans="1:5" ht="12.75">
      <c r="A17" s="3" t="s">
        <v>32</v>
      </c>
      <c r="B17" s="18">
        <v>8.04</v>
      </c>
      <c r="C17" s="18"/>
      <c r="D17" s="18"/>
      <c r="E17" s="18">
        <v>8.04</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19144.25</v>
      </c>
    </row>
    <row r="24" spans="1:5" ht="51">
      <c r="A24" s="5" t="s">
        <v>12</v>
      </c>
      <c r="B24" s="3" t="s">
        <v>34</v>
      </c>
      <c r="C24" s="4" t="s">
        <v>61</v>
      </c>
      <c r="D24" s="3"/>
      <c r="E24" s="18">
        <v>152.65</v>
      </c>
    </row>
    <row r="25" spans="1:5" ht="12.75">
      <c r="A25" s="5" t="s">
        <v>13</v>
      </c>
      <c r="B25" s="3" t="s">
        <v>59</v>
      </c>
      <c r="C25" s="4" t="s">
        <v>61</v>
      </c>
      <c r="D25" s="3"/>
      <c r="E25" s="18">
        <v>2624.38</v>
      </c>
    </row>
    <row r="26" spans="1:5" ht="25.5">
      <c r="A26" s="5" t="s">
        <v>14</v>
      </c>
      <c r="B26" s="3" t="s">
        <v>35</v>
      </c>
      <c r="C26" s="4" t="s">
        <v>61</v>
      </c>
      <c r="D26" s="3">
        <v>4308.8</v>
      </c>
      <c r="E26" s="18">
        <v>63838</v>
      </c>
    </row>
    <row r="27" spans="1:5" ht="12.75">
      <c r="A27" s="5" t="s">
        <v>44</v>
      </c>
      <c r="B27" s="3" t="s">
        <v>15</v>
      </c>
      <c r="C27" s="4" t="s">
        <v>61</v>
      </c>
      <c r="D27" s="3">
        <v>306</v>
      </c>
      <c r="E27" s="18">
        <v>20497</v>
      </c>
    </row>
    <row r="28" spans="1:5" ht="25.5">
      <c r="A28" s="5" t="s">
        <v>36</v>
      </c>
      <c r="B28" s="3" t="s">
        <v>16</v>
      </c>
      <c r="C28" s="4" t="s">
        <v>61</v>
      </c>
      <c r="D28" s="3"/>
      <c r="E28" s="18">
        <v>11.16</v>
      </c>
    </row>
    <row r="29" spans="1:5" ht="25.5">
      <c r="A29" s="5" t="s">
        <v>37</v>
      </c>
      <c r="B29" s="3" t="s">
        <v>38</v>
      </c>
      <c r="C29" s="4" t="s">
        <v>61</v>
      </c>
      <c r="D29" s="3"/>
      <c r="E29" s="18">
        <v>4593</v>
      </c>
    </row>
    <row r="30" spans="1:5" ht="63.75">
      <c r="A30" s="5" t="s">
        <v>39</v>
      </c>
      <c r="B30" s="3" t="s">
        <v>40</v>
      </c>
      <c r="C30" s="4" t="s">
        <v>60</v>
      </c>
      <c r="D30" s="16">
        <v>21.7544</v>
      </c>
      <c r="E30" s="18">
        <v>14416.96784353713</v>
      </c>
    </row>
    <row r="31" spans="1:5" ht="76.5">
      <c r="A31" s="11" t="s">
        <v>17</v>
      </c>
      <c r="B31" s="11" t="s">
        <v>18</v>
      </c>
      <c r="C31" s="12" t="s">
        <v>61</v>
      </c>
      <c r="D31" s="10"/>
      <c r="E31" s="49">
        <v>57651.72</v>
      </c>
    </row>
    <row r="32" spans="1:5" ht="25.5">
      <c r="A32" s="5" t="s">
        <v>41</v>
      </c>
      <c r="B32" s="3" t="s">
        <v>42</v>
      </c>
      <c r="C32" s="4" t="s">
        <v>61</v>
      </c>
      <c r="D32" s="19">
        <v>27.05190296924986</v>
      </c>
      <c r="E32" s="18">
        <v>1648.4433020404106</v>
      </c>
    </row>
    <row r="33" spans="1:5" ht="36" customHeight="1">
      <c r="A33" s="5" t="s">
        <v>43</v>
      </c>
      <c r="B33" s="3" t="s">
        <v>19</v>
      </c>
      <c r="C33" s="4" t="s">
        <v>61</v>
      </c>
      <c r="D33" s="19">
        <v>1979.1314869948123</v>
      </c>
      <c r="E33" s="18">
        <v>18061.67</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9.96649056761837</v>
      </c>
      <c r="E36" s="18">
        <v>767.6974116581409</v>
      </c>
    </row>
    <row r="37" spans="1:5" ht="12.75" customHeight="1">
      <c r="A37" s="83" t="s">
        <v>21</v>
      </c>
      <c r="B37" s="56"/>
      <c r="C37" s="3"/>
      <c r="D37" s="16"/>
      <c r="E37" s="18"/>
    </row>
    <row r="38" spans="1:5" ht="12.75" customHeight="1">
      <c r="A38" s="83" t="s">
        <v>68</v>
      </c>
      <c r="B38" s="56"/>
      <c r="C38" s="3" t="s">
        <v>91</v>
      </c>
      <c r="D38" s="16">
        <v>9.610544475917713</v>
      </c>
      <c r="E38" s="18">
        <v>966.7495850589819</v>
      </c>
    </row>
    <row r="39" spans="1:5" ht="12.75" customHeight="1">
      <c r="A39" s="83" t="s">
        <v>46</v>
      </c>
      <c r="B39" s="56"/>
      <c r="C39" s="3" t="s">
        <v>90</v>
      </c>
      <c r="D39" s="16">
        <v>1.4593789759726898</v>
      </c>
      <c r="E39" s="18">
        <v>380.5277287935034</v>
      </c>
    </row>
    <row r="40" spans="1:5" ht="12.75" customHeight="1">
      <c r="A40" s="83" t="s">
        <v>47</v>
      </c>
      <c r="B40" s="56"/>
      <c r="C40" s="3" t="s">
        <v>90</v>
      </c>
      <c r="D40" s="16">
        <v>0.9966470216275195</v>
      </c>
      <c r="E40" s="18">
        <v>1375.5180767680154</v>
      </c>
    </row>
    <row r="41" spans="1:5" ht="12.75" customHeight="1">
      <c r="A41" s="83" t="s">
        <v>69</v>
      </c>
      <c r="B41" s="56"/>
      <c r="C41" s="3" t="s">
        <v>89</v>
      </c>
      <c r="D41" s="16">
        <v>1.7085412401631492</v>
      </c>
      <c r="E41" s="18">
        <v>159.10790299019328</v>
      </c>
    </row>
    <row r="42" spans="1:5" ht="12.75" customHeight="1">
      <c r="A42" s="83" t="s">
        <v>48</v>
      </c>
      <c r="B42" s="56"/>
      <c r="C42" s="3" t="s">
        <v>91</v>
      </c>
      <c r="D42" s="16">
        <v>0.35594609170065605</v>
      </c>
      <c r="E42" s="18">
        <v>49.37684184071501</v>
      </c>
    </row>
    <row r="43" spans="1:5" ht="12.75" customHeight="1">
      <c r="A43" s="83" t="s">
        <v>70</v>
      </c>
      <c r="B43" s="56"/>
      <c r="C43" s="3" t="s">
        <v>93</v>
      </c>
      <c r="D43" s="16">
        <v>1.0678382751019682</v>
      </c>
      <c r="E43" s="18">
        <v>81.8676010911509</v>
      </c>
    </row>
    <row r="44" spans="1:5" ht="12.75" customHeight="1">
      <c r="A44" s="83" t="s">
        <v>71</v>
      </c>
      <c r="B44" s="56"/>
      <c r="C44" s="3" t="s">
        <v>91</v>
      </c>
      <c r="D44" s="16">
        <v>1.0678382751019682</v>
      </c>
      <c r="E44" s="18">
        <v>67.7080655632988</v>
      </c>
    </row>
    <row r="45" spans="1:5" ht="12.75" customHeight="1">
      <c r="A45" s="83" t="s">
        <v>49</v>
      </c>
      <c r="B45" s="56"/>
      <c r="C45" s="3" t="s">
        <v>91</v>
      </c>
      <c r="D45" s="16">
        <v>48.40866847128923</v>
      </c>
      <c r="E45" s="18">
        <v>2057.368410029792</v>
      </c>
    </row>
    <row r="46" spans="1:5" ht="12.75" customHeight="1">
      <c r="A46" s="83" t="s">
        <v>22</v>
      </c>
      <c r="B46" s="56"/>
      <c r="C46" s="3" t="s">
        <v>93</v>
      </c>
      <c r="D46" s="16">
        <v>9.96649056761837</v>
      </c>
      <c r="E46" s="18">
        <v>16393.79490761345</v>
      </c>
    </row>
    <row r="47" spans="1:5" ht="12.75" customHeight="1">
      <c r="A47" s="83" t="s">
        <v>50</v>
      </c>
      <c r="B47" s="56"/>
      <c r="C47" s="3" t="s">
        <v>93</v>
      </c>
      <c r="D47" s="16">
        <v>7.830814017414434</v>
      </c>
      <c r="E47" s="18">
        <v>12880.834788026663</v>
      </c>
    </row>
    <row r="48" spans="1:5" ht="12.75" customHeight="1">
      <c r="A48" s="83" t="s">
        <v>51</v>
      </c>
      <c r="B48" s="56"/>
      <c r="C48" s="3" t="s">
        <v>93</v>
      </c>
      <c r="D48" s="16">
        <v>6.407029650611809</v>
      </c>
      <c r="E48" s="18">
        <v>10538.866120916693</v>
      </c>
    </row>
    <row r="49" spans="1:5" ht="12.75" customHeight="1">
      <c r="A49" s="83" t="s">
        <v>23</v>
      </c>
      <c r="B49" s="56"/>
      <c r="C49" s="3" t="s">
        <v>93</v>
      </c>
      <c r="D49" s="16">
        <v>3.274704043646036</v>
      </c>
      <c r="E49" s="18">
        <v>5386.532205706028</v>
      </c>
    </row>
    <row r="50" spans="1:5" ht="12.75" customHeight="1">
      <c r="A50" s="83" t="s">
        <v>24</v>
      </c>
      <c r="B50" s="56"/>
      <c r="C50" s="3" t="s">
        <v>90</v>
      </c>
      <c r="D50" s="16">
        <v>21.356765502039366</v>
      </c>
      <c r="E50" s="18">
        <v>1482.743277431921</v>
      </c>
    </row>
    <row r="51" spans="1:5" ht="12.75" customHeight="1">
      <c r="A51" s="83" t="s">
        <v>25</v>
      </c>
      <c r="B51" s="56"/>
      <c r="C51" s="3" t="s">
        <v>93</v>
      </c>
      <c r="D51" s="16">
        <v>14.237843668026244</v>
      </c>
      <c r="E51" s="18">
        <v>6987.292969302219</v>
      </c>
    </row>
    <row r="52" spans="1:5" ht="12.75" customHeight="1">
      <c r="A52" s="83" t="s">
        <v>52</v>
      </c>
      <c r="B52" s="56"/>
      <c r="C52" s="3"/>
      <c r="D52" s="16"/>
      <c r="E52" s="16"/>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164</v>
      </c>
      <c r="B56" s="77"/>
      <c r="C56" s="77"/>
      <c r="D56" s="78"/>
      <c r="E56" s="3">
        <v>64482</v>
      </c>
    </row>
    <row r="57" spans="1:5" ht="12.75" customHeight="1">
      <c r="A57" s="82"/>
      <c r="B57" s="77"/>
      <c r="C57" s="77"/>
      <c r="D57" s="78"/>
      <c r="E57" s="18"/>
    </row>
    <row r="58" spans="1:5" ht="12.75">
      <c r="A58" s="82"/>
      <c r="B58" s="77"/>
      <c r="C58" s="77"/>
      <c r="D58" s="78"/>
      <c r="E58" s="18"/>
    </row>
    <row r="59" spans="1:5" ht="12.75">
      <c r="A59" s="83" t="s">
        <v>27</v>
      </c>
      <c r="B59" s="84"/>
      <c r="C59" s="84"/>
      <c r="D59" s="84"/>
      <c r="E59" s="18">
        <v>64482</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36:B36"/>
    <mergeCell ref="A37:B37"/>
    <mergeCell ref="A51:B51"/>
    <mergeCell ref="A52:B52"/>
    <mergeCell ref="A47:B47"/>
    <mergeCell ref="A48:B48"/>
    <mergeCell ref="A49:B49"/>
    <mergeCell ref="A45:B45"/>
    <mergeCell ref="A46:B46"/>
    <mergeCell ref="A56:D56"/>
    <mergeCell ref="A57:D57"/>
    <mergeCell ref="A54:E54"/>
    <mergeCell ref="A55:D55"/>
    <mergeCell ref="A53:B53"/>
    <mergeCell ref="A1:E1"/>
    <mergeCell ref="A2:E2"/>
    <mergeCell ref="C7:E7"/>
    <mergeCell ref="C8:E8"/>
    <mergeCell ref="C4:E4"/>
    <mergeCell ref="C5:E5"/>
    <mergeCell ref="A35:B35"/>
    <mergeCell ref="A59:D59"/>
    <mergeCell ref="A38:B38"/>
    <mergeCell ref="E20:E21"/>
    <mergeCell ref="B20:B21"/>
    <mergeCell ref="A58:D58"/>
    <mergeCell ref="A42:B42"/>
    <mergeCell ref="A50:B50"/>
    <mergeCell ref="A43:B43"/>
    <mergeCell ref="A44:B44"/>
    <mergeCell ref="A61:E61"/>
    <mergeCell ref="C6:E6"/>
    <mergeCell ref="A39:B39"/>
    <mergeCell ref="A40:B40"/>
    <mergeCell ref="A41:B41"/>
    <mergeCell ref="A22:E22"/>
    <mergeCell ref="A20:A21"/>
    <mergeCell ref="D20:D21"/>
    <mergeCell ref="C20:C21"/>
    <mergeCell ref="A34:E34"/>
  </mergeCells>
  <printOptions/>
  <pageMargins left="0.61" right="0.25" top="0.58" bottom="0.45" header="0.5" footer="0.31"/>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159</v>
      </c>
      <c r="D4" s="63"/>
      <c r="E4" s="63"/>
    </row>
    <row r="5" spans="2:5" ht="12.75">
      <c r="B5" s="7" t="s">
        <v>62</v>
      </c>
      <c r="C5" s="63">
        <v>1977</v>
      </c>
      <c r="D5" s="63"/>
      <c r="E5" s="63"/>
    </row>
    <row r="6" spans="2:5" ht="12.75">
      <c r="B6" s="7" t="s">
        <v>57</v>
      </c>
      <c r="C6" s="63">
        <v>3633.6</v>
      </c>
      <c r="D6" s="63"/>
      <c r="E6" s="63"/>
    </row>
    <row r="7" spans="2:5" ht="12.75">
      <c r="B7" s="7" t="s">
        <v>58</v>
      </c>
      <c r="C7" s="62">
        <v>12</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-34619.43</v>
      </c>
      <c r="C11" s="48">
        <v>232197.99</v>
      </c>
      <c r="D11" s="48">
        <v>-9533.95</v>
      </c>
      <c r="E11" s="18">
        <v>-44153.38</v>
      </c>
    </row>
    <row r="12" spans="1:5" ht="12.75">
      <c r="A12" s="3" t="s">
        <v>1</v>
      </c>
      <c r="B12" s="18">
        <v>398353.07</v>
      </c>
      <c r="C12" s="18">
        <v>1085248.24</v>
      </c>
      <c r="D12" s="18">
        <v>116506.25</v>
      </c>
      <c r="E12" s="18">
        <v>514859.32</v>
      </c>
    </row>
    <row r="13" spans="1:5" ht="25.5">
      <c r="A13" s="3" t="s">
        <v>2</v>
      </c>
      <c r="B13" s="18">
        <v>357922.33</v>
      </c>
      <c r="C13" s="18">
        <v>986187.91</v>
      </c>
      <c r="D13" s="18">
        <v>63221.75</v>
      </c>
      <c r="E13" s="18">
        <v>421144.08</v>
      </c>
    </row>
    <row r="14" spans="1:5" ht="38.25">
      <c r="A14" s="3" t="s">
        <v>3</v>
      </c>
      <c r="B14" s="18"/>
      <c r="C14" s="18"/>
      <c r="D14" s="18"/>
      <c r="E14" s="18">
        <v>0</v>
      </c>
    </row>
    <row r="15" spans="1:5" ht="12.75">
      <c r="A15" s="3" t="s">
        <v>4</v>
      </c>
      <c r="B15" s="18">
        <v>404487.2291514784</v>
      </c>
      <c r="C15" s="18"/>
      <c r="D15" s="18">
        <v>104150</v>
      </c>
      <c r="E15" s="18">
        <v>508637.2291514784</v>
      </c>
    </row>
    <row r="16" spans="1:5" ht="12.75">
      <c r="A16" s="3" t="s">
        <v>5</v>
      </c>
      <c r="B16" s="18">
        <v>-40753.58915147837</v>
      </c>
      <c r="C16" s="18"/>
      <c r="D16" s="18">
        <v>2822.3</v>
      </c>
      <c r="E16" s="18">
        <v>-37931.28915147837</v>
      </c>
    </row>
    <row r="17" spans="1:5" ht="12.75">
      <c r="A17" s="3" t="s">
        <v>32</v>
      </c>
      <c r="B17" s="18">
        <v>9.28</v>
      </c>
      <c r="C17" s="18"/>
      <c r="D17" s="18"/>
      <c r="E17" s="18">
        <v>9.28</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25581.05</v>
      </c>
    </row>
    <row r="24" spans="1:5" ht="51">
      <c r="A24" s="5" t="s">
        <v>12</v>
      </c>
      <c r="B24" s="3" t="s">
        <v>34</v>
      </c>
      <c r="C24" s="4" t="s">
        <v>61</v>
      </c>
      <c r="D24" s="3"/>
      <c r="E24" s="18">
        <v>203.98</v>
      </c>
    </row>
    <row r="25" spans="1:5" ht="12.75">
      <c r="A25" s="5" t="s">
        <v>13</v>
      </c>
      <c r="B25" s="3" t="s">
        <v>59</v>
      </c>
      <c r="C25" s="4" t="s">
        <v>61</v>
      </c>
      <c r="D25" s="3"/>
      <c r="E25" s="18">
        <v>3506.77</v>
      </c>
    </row>
    <row r="26" spans="1:5" ht="25.5">
      <c r="A26" s="5" t="s">
        <v>14</v>
      </c>
      <c r="B26" s="3" t="s">
        <v>35</v>
      </c>
      <c r="C26" s="4" t="s">
        <v>61</v>
      </c>
      <c r="D26" s="3">
        <v>3386.4</v>
      </c>
      <c r="E26" s="18">
        <v>88286</v>
      </c>
    </row>
    <row r="27" spans="1:5" ht="12.75">
      <c r="A27" s="5" t="s">
        <v>44</v>
      </c>
      <c r="B27" s="3" t="s">
        <v>15</v>
      </c>
      <c r="C27" s="4" t="s">
        <v>61</v>
      </c>
      <c r="D27" s="3">
        <v>774.2</v>
      </c>
      <c r="E27" s="18">
        <v>39019</v>
      </c>
    </row>
    <row r="28" spans="1:5" ht="25.5">
      <c r="A28" s="5" t="s">
        <v>36</v>
      </c>
      <c r="B28" s="3" t="s">
        <v>16</v>
      </c>
      <c r="C28" s="4" t="s">
        <v>61</v>
      </c>
      <c r="D28" s="3"/>
      <c r="E28" s="18">
        <v>14.91</v>
      </c>
    </row>
    <row r="29" spans="1:5" ht="25.5">
      <c r="A29" s="5" t="s">
        <v>37</v>
      </c>
      <c r="B29" s="3" t="s">
        <v>38</v>
      </c>
      <c r="C29" s="4" t="s">
        <v>61</v>
      </c>
      <c r="D29" s="3"/>
      <c r="E29" s="18">
        <v>6137.28</v>
      </c>
    </row>
    <row r="30" spans="1:5" ht="63.75">
      <c r="A30" s="5" t="s">
        <v>39</v>
      </c>
      <c r="B30" s="3" t="s">
        <v>40</v>
      </c>
      <c r="C30" s="4" t="s">
        <v>60</v>
      </c>
      <c r="D30" s="16">
        <v>29.0688</v>
      </c>
      <c r="E30" s="18">
        <v>19264.330657256098</v>
      </c>
    </row>
    <row r="31" spans="1:5" ht="76.5">
      <c r="A31" s="11" t="s">
        <v>17</v>
      </c>
      <c r="B31" s="11" t="s">
        <v>18</v>
      </c>
      <c r="C31" s="12" t="s">
        <v>61</v>
      </c>
      <c r="D31" s="10"/>
      <c r="E31" s="49">
        <v>77035.74</v>
      </c>
    </row>
    <row r="32" spans="1:5" ht="25.5">
      <c r="A32" s="5" t="s">
        <v>41</v>
      </c>
      <c r="B32" s="3" t="s">
        <v>42</v>
      </c>
      <c r="C32" s="4" t="s">
        <v>61</v>
      </c>
      <c r="D32" s="19">
        <v>36.14746244587441</v>
      </c>
      <c r="E32" s="18">
        <v>2202.693186589944</v>
      </c>
    </row>
    <row r="33" spans="1:5" ht="36" customHeight="1">
      <c r="A33" s="5" t="s">
        <v>43</v>
      </c>
      <c r="B33" s="3" t="s">
        <v>19</v>
      </c>
      <c r="C33" s="4" t="s">
        <v>61</v>
      </c>
      <c r="D33" s="19">
        <v>2644.567414828945</v>
      </c>
      <c r="E33" s="18">
        <v>24134.48</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13.31748616426952</v>
      </c>
      <c r="E36" s="18">
        <v>1025.817421763329</v>
      </c>
    </row>
    <row r="37" spans="1:5" ht="12.75" customHeight="1">
      <c r="A37" s="83" t="s">
        <v>21</v>
      </c>
      <c r="B37" s="56"/>
      <c r="C37" s="3"/>
      <c r="D37" s="16"/>
      <c r="E37" s="18"/>
    </row>
    <row r="38" spans="1:5" ht="12.75" customHeight="1">
      <c r="A38" s="83" t="s">
        <v>68</v>
      </c>
      <c r="B38" s="56"/>
      <c r="C38" s="3" t="s">
        <v>91</v>
      </c>
      <c r="D38" s="16">
        <v>12.84186165840275</v>
      </c>
      <c r="E38" s="18">
        <v>1291.7961579341434</v>
      </c>
    </row>
    <row r="39" spans="1:5" ht="12.75" customHeight="1">
      <c r="A39" s="83" t="s">
        <v>46</v>
      </c>
      <c r="B39" s="56"/>
      <c r="C39" s="3" t="s">
        <v>90</v>
      </c>
      <c r="D39" s="16">
        <v>1.9500604740537513</v>
      </c>
      <c r="E39" s="18">
        <v>508.47113424192764</v>
      </c>
    </row>
    <row r="40" spans="1:5" ht="12.75" customHeight="1">
      <c r="A40" s="83" t="s">
        <v>47</v>
      </c>
      <c r="B40" s="56"/>
      <c r="C40" s="3" t="s">
        <v>90</v>
      </c>
      <c r="D40" s="16">
        <v>1.331745897027086</v>
      </c>
      <c r="E40" s="18">
        <v>1838.0033404715407</v>
      </c>
    </row>
    <row r="41" spans="1:5" ht="12.75" customHeight="1">
      <c r="A41" s="83" t="s">
        <v>69</v>
      </c>
      <c r="B41" s="56"/>
      <c r="C41" s="3" t="s">
        <v>89</v>
      </c>
      <c r="D41" s="16">
        <v>2.2829976281604893</v>
      </c>
      <c r="E41" s="18">
        <v>212.60415412244555</v>
      </c>
    </row>
    <row r="42" spans="1:5" ht="12.75" customHeight="1">
      <c r="A42" s="83" t="s">
        <v>48</v>
      </c>
      <c r="B42" s="56"/>
      <c r="C42" s="3" t="s">
        <v>91</v>
      </c>
      <c r="D42" s="16">
        <v>0.4756245058667685</v>
      </c>
      <c r="E42" s="18">
        <v>65.97863145383813</v>
      </c>
    </row>
    <row r="43" spans="1:5" ht="12.75" customHeight="1">
      <c r="A43" s="83" t="s">
        <v>70</v>
      </c>
      <c r="B43" s="56"/>
      <c r="C43" s="3" t="s">
        <v>93</v>
      </c>
      <c r="D43" s="16">
        <v>1.4268735176003058</v>
      </c>
      <c r="E43" s="18">
        <v>109.39363634935678</v>
      </c>
    </row>
    <row r="44" spans="1:5" ht="12.75" customHeight="1">
      <c r="A44" s="83" t="s">
        <v>71</v>
      </c>
      <c r="B44" s="56"/>
      <c r="C44" s="3" t="s">
        <v>91</v>
      </c>
      <c r="D44" s="16">
        <v>1.4268735176003058</v>
      </c>
      <c r="E44" s="18">
        <v>90.47329350597671</v>
      </c>
    </row>
    <row r="45" spans="1:5" ht="12.75" customHeight="1">
      <c r="A45" s="83" t="s">
        <v>49</v>
      </c>
      <c r="B45" s="56"/>
      <c r="C45" s="3" t="s">
        <v>91</v>
      </c>
      <c r="D45" s="16">
        <v>64.68493279788053</v>
      </c>
      <c r="E45" s="18">
        <v>2749.1096439099224</v>
      </c>
    </row>
    <row r="46" spans="1:5" ht="12.75" customHeight="1">
      <c r="A46" s="83" t="s">
        <v>22</v>
      </c>
      <c r="B46" s="56"/>
      <c r="C46" s="3" t="s">
        <v>93</v>
      </c>
      <c r="D46" s="16">
        <v>13.31748616426952</v>
      </c>
      <c r="E46" s="18">
        <v>21905.818841725526</v>
      </c>
    </row>
    <row r="47" spans="1:5" ht="12.75" customHeight="1">
      <c r="A47" s="83" t="s">
        <v>50</v>
      </c>
      <c r="B47" s="56"/>
      <c r="C47" s="3" t="s">
        <v>93</v>
      </c>
      <c r="D47" s="16">
        <v>10.463739129068909</v>
      </c>
      <c r="E47" s="18">
        <v>17211.709368504275</v>
      </c>
    </row>
    <row r="48" spans="1:5" ht="12.75" customHeight="1">
      <c r="A48" s="83" t="s">
        <v>51</v>
      </c>
      <c r="B48" s="56"/>
      <c r="C48" s="3" t="s">
        <v>93</v>
      </c>
      <c r="D48" s="16">
        <v>8.561241105601834</v>
      </c>
      <c r="E48" s="18">
        <v>14082.309394683518</v>
      </c>
    </row>
    <row r="49" spans="1:5" ht="12.75" customHeight="1">
      <c r="A49" s="83" t="s">
        <v>23</v>
      </c>
      <c r="B49" s="56"/>
      <c r="C49" s="3" t="s">
        <v>93</v>
      </c>
      <c r="D49" s="16">
        <v>4.375745453974271</v>
      </c>
      <c r="E49" s="18">
        <v>7197.625647281809</v>
      </c>
    </row>
    <row r="50" spans="1:5" ht="12.75" customHeight="1">
      <c r="A50" s="83" t="s">
        <v>24</v>
      </c>
      <c r="B50" s="56"/>
      <c r="C50" s="3" t="s">
        <v>90</v>
      </c>
      <c r="D50" s="16">
        <v>28.537470352006114</v>
      </c>
      <c r="E50" s="18">
        <v>1981.2804666188458</v>
      </c>
    </row>
    <row r="51" spans="1:5" ht="12.75" customHeight="1">
      <c r="A51" s="83" t="s">
        <v>25</v>
      </c>
      <c r="B51" s="56"/>
      <c r="C51" s="3" t="s">
        <v>93</v>
      </c>
      <c r="D51" s="16">
        <v>19.024980234670743</v>
      </c>
      <c r="E51" s="18">
        <v>9336.60417506584</v>
      </c>
    </row>
    <row r="52" spans="1:5" ht="12.75" customHeight="1">
      <c r="A52" s="83" t="s">
        <v>52</v>
      </c>
      <c r="B52" s="56"/>
      <c r="C52" s="3"/>
      <c r="D52" s="16"/>
      <c r="E52" s="21">
        <v>39494</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177</v>
      </c>
      <c r="B56" s="77"/>
      <c r="C56" s="77"/>
      <c r="D56" s="78"/>
      <c r="E56" s="3">
        <v>104150</v>
      </c>
    </row>
    <row r="57" spans="1:5" ht="12.75" customHeight="1">
      <c r="A57" s="82"/>
      <c r="B57" s="77"/>
      <c r="C57" s="77"/>
      <c r="D57" s="78"/>
      <c r="E57" s="18"/>
    </row>
    <row r="58" spans="1:5" ht="12.75">
      <c r="A58" s="82"/>
      <c r="B58" s="77"/>
      <c r="C58" s="77"/>
      <c r="D58" s="78"/>
      <c r="E58" s="18"/>
    </row>
    <row r="59" spans="1:5" ht="12.75">
      <c r="A59" s="83" t="s">
        <v>27</v>
      </c>
      <c r="B59" s="84"/>
      <c r="C59" s="84"/>
      <c r="D59" s="84"/>
      <c r="E59" s="18">
        <v>104150</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81.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160</v>
      </c>
      <c r="D4" s="63"/>
      <c r="E4" s="63"/>
    </row>
    <row r="5" spans="2:5" ht="12.75">
      <c r="B5" s="7" t="s">
        <v>62</v>
      </c>
      <c r="C5" s="63">
        <v>1975</v>
      </c>
      <c r="D5" s="63"/>
      <c r="E5" s="63"/>
    </row>
    <row r="6" spans="2:5" ht="12.75">
      <c r="B6" s="7" t="s">
        <v>57</v>
      </c>
      <c r="C6" s="63">
        <v>7922.2</v>
      </c>
      <c r="D6" s="63"/>
      <c r="E6" s="63"/>
    </row>
    <row r="7" spans="2:5" ht="12.75">
      <c r="B7" s="7" t="s">
        <v>58</v>
      </c>
      <c r="C7" s="62">
        <v>9</v>
      </c>
      <c r="D7" s="62"/>
      <c r="E7" s="62"/>
    </row>
    <row r="8" spans="2:5" ht="12.75">
      <c r="B8" s="7" t="s">
        <v>63</v>
      </c>
      <c r="C8" s="62" t="s">
        <v>79</v>
      </c>
      <c r="D8" s="62"/>
      <c r="E8" s="62"/>
    </row>
    <row r="9" spans="2:5" ht="12.75">
      <c r="B9" s="8"/>
      <c r="C9" s="8"/>
      <c r="D9" s="8"/>
      <c r="E9" s="8"/>
    </row>
    <row r="10" spans="1:5" ht="38.25">
      <c r="A10" s="4" t="s">
        <v>75</v>
      </c>
      <c r="B10" s="4" t="s">
        <v>28</v>
      </c>
      <c r="C10" s="4" t="s">
        <v>29</v>
      </c>
      <c r="D10" s="4" t="s">
        <v>30</v>
      </c>
      <c r="E10" s="4" t="s">
        <v>0</v>
      </c>
    </row>
    <row r="11" spans="1:5" ht="12.75">
      <c r="A11" s="3" t="s">
        <v>31</v>
      </c>
      <c r="B11" s="18">
        <v>-156575.03</v>
      </c>
      <c r="C11" s="48">
        <v>818707.89</v>
      </c>
      <c r="D11" s="48">
        <v>-8589.84</v>
      </c>
      <c r="E11" s="18">
        <v>-165164.87</v>
      </c>
    </row>
    <row r="12" spans="1:5" ht="12.75">
      <c r="A12" s="3" t="s">
        <v>1</v>
      </c>
      <c r="B12" s="18">
        <v>1032485.05</v>
      </c>
      <c r="C12" s="18">
        <v>3325587.12</v>
      </c>
      <c r="D12" s="18">
        <v>248833.89</v>
      </c>
      <c r="E12" s="18">
        <v>1281318.94</v>
      </c>
    </row>
    <row r="13" spans="1:5" ht="25.5">
      <c r="A13" s="3" t="s">
        <v>2</v>
      </c>
      <c r="B13" s="18">
        <v>958088.85</v>
      </c>
      <c r="C13" s="18">
        <v>3090134.62</v>
      </c>
      <c r="D13" s="18">
        <v>115400.19</v>
      </c>
      <c r="E13" s="18">
        <v>1073489.04</v>
      </c>
    </row>
    <row r="14" spans="1:5" ht="38.25">
      <c r="A14" s="3" t="s">
        <v>3</v>
      </c>
      <c r="B14" s="18"/>
      <c r="C14" s="18"/>
      <c r="D14" s="18"/>
      <c r="E14" s="18">
        <v>0</v>
      </c>
    </row>
    <row r="15" spans="1:5" ht="12.75">
      <c r="A15" s="3" t="s">
        <v>4</v>
      </c>
      <c r="B15" s="18">
        <v>800190.945088126</v>
      </c>
      <c r="C15" s="18"/>
      <c r="D15" s="18">
        <v>240205.52</v>
      </c>
      <c r="E15" s="18">
        <v>1040396.465088126</v>
      </c>
    </row>
    <row r="16" spans="1:5" ht="12.75">
      <c r="A16" s="3" t="s">
        <v>5</v>
      </c>
      <c r="B16" s="18">
        <v>75719.07491187402</v>
      </c>
      <c r="C16" s="18"/>
      <c r="D16" s="18">
        <v>38.53</v>
      </c>
      <c r="E16" s="18">
        <v>75757.60491187402</v>
      </c>
    </row>
    <row r="17" spans="1:5" ht="12.75">
      <c r="A17" s="3" t="s">
        <v>32</v>
      </c>
      <c r="B17" s="18">
        <v>8.42</v>
      </c>
      <c r="C17" s="18"/>
      <c r="D17" s="18"/>
      <c r="E17" s="18">
        <v>8.42</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55773.4</v>
      </c>
    </row>
    <row r="24" spans="1:5" ht="51">
      <c r="A24" s="5" t="s">
        <v>12</v>
      </c>
      <c r="B24" s="3" t="s">
        <v>34</v>
      </c>
      <c r="C24" s="4" t="s">
        <v>61</v>
      </c>
      <c r="D24" s="3"/>
      <c r="E24" s="18">
        <v>444.73</v>
      </c>
    </row>
    <row r="25" spans="1:5" ht="12.75">
      <c r="A25" s="5" t="s">
        <v>13</v>
      </c>
      <c r="B25" s="3" t="s">
        <v>59</v>
      </c>
      <c r="C25" s="4" t="s">
        <v>61</v>
      </c>
      <c r="D25" s="3"/>
      <c r="E25" s="18">
        <v>7645.67</v>
      </c>
    </row>
    <row r="26" spans="1:5" ht="25.5">
      <c r="A26" s="5" t="s">
        <v>14</v>
      </c>
      <c r="B26" s="3" t="s">
        <v>35</v>
      </c>
      <c r="C26" s="4" t="s">
        <v>61</v>
      </c>
      <c r="D26" s="3">
        <v>7788.2</v>
      </c>
      <c r="E26" s="18">
        <v>156199</v>
      </c>
    </row>
    <row r="27" spans="1:5" ht="12.75">
      <c r="A27" s="5" t="s">
        <v>44</v>
      </c>
      <c r="B27" s="3" t="s">
        <v>15</v>
      </c>
      <c r="C27" s="4" t="s">
        <v>61</v>
      </c>
      <c r="D27" s="3">
        <v>1295.1</v>
      </c>
      <c r="E27" s="18">
        <v>124610</v>
      </c>
    </row>
    <row r="28" spans="1:5" ht="25.5">
      <c r="A28" s="5" t="s">
        <v>36</v>
      </c>
      <c r="B28" s="3" t="s">
        <v>16</v>
      </c>
      <c r="C28" s="4" t="s">
        <v>61</v>
      </c>
      <c r="D28" s="3"/>
      <c r="E28" s="18">
        <v>32.5</v>
      </c>
    </row>
    <row r="29" spans="1:5" ht="25.5">
      <c r="A29" s="5" t="s">
        <v>37</v>
      </c>
      <c r="B29" s="3" t="s">
        <v>38</v>
      </c>
      <c r="C29" s="4" t="s">
        <v>61</v>
      </c>
      <c r="D29" s="3"/>
      <c r="E29" s="18">
        <v>13380.89</v>
      </c>
    </row>
    <row r="30" spans="1:5" ht="63.75">
      <c r="A30" s="5" t="s">
        <v>39</v>
      </c>
      <c r="B30" s="3" t="s">
        <v>40</v>
      </c>
      <c r="C30" s="4" t="s">
        <v>60</v>
      </c>
      <c r="D30" s="16">
        <v>63.3776</v>
      </c>
      <c r="E30" s="18">
        <v>42001.288070484996</v>
      </c>
    </row>
    <row r="31" spans="1:5" ht="76.5">
      <c r="A31" s="11" t="s">
        <v>17</v>
      </c>
      <c r="B31" s="11" t="s">
        <v>18</v>
      </c>
      <c r="C31" s="12" t="s">
        <v>61</v>
      </c>
      <c r="D31" s="10"/>
      <c r="E31" s="49">
        <v>167958.1</v>
      </c>
    </row>
    <row r="32" spans="1:5" ht="25.5">
      <c r="A32" s="5" t="s">
        <v>41</v>
      </c>
      <c r="B32" s="3" t="s">
        <v>42</v>
      </c>
      <c r="C32" s="4" t="s">
        <v>61</v>
      </c>
      <c r="D32" s="19">
        <v>78.81093873533307</v>
      </c>
      <c r="E32" s="18">
        <v>4802.448250441121</v>
      </c>
    </row>
    <row r="33" spans="1:5" ht="37.5" customHeight="1">
      <c r="A33" s="5" t="s">
        <v>43</v>
      </c>
      <c r="B33" s="3" t="s">
        <v>19</v>
      </c>
      <c r="C33" s="4" t="s">
        <v>61</v>
      </c>
      <c r="D33" s="19">
        <v>5765.849838660795</v>
      </c>
      <c r="E33" s="18">
        <v>52619.49</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29.03560900775429</v>
      </c>
      <c r="E36" s="18">
        <v>2236.5507427051534</v>
      </c>
    </row>
    <row r="37" spans="1:5" ht="12.75" customHeight="1">
      <c r="A37" s="83" t="s">
        <v>21</v>
      </c>
      <c r="B37" s="56"/>
      <c r="C37" s="3"/>
      <c r="D37" s="16"/>
      <c r="E37" s="18"/>
    </row>
    <row r="38" spans="1:5" ht="12.75" customHeight="1">
      <c r="A38" s="83" t="s">
        <v>68</v>
      </c>
      <c r="B38" s="56"/>
      <c r="C38" s="3" t="s">
        <v>91</v>
      </c>
      <c r="D38" s="16">
        <v>27.998622971763066</v>
      </c>
      <c r="E38" s="18">
        <v>2816.454073752166</v>
      </c>
    </row>
    <row r="39" spans="1:5" ht="12.75" customHeight="1">
      <c r="A39" s="83" t="s">
        <v>46</v>
      </c>
      <c r="B39" s="56"/>
      <c r="C39" s="3" t="s">
        <v>90</v>
      </c>
      <c r="D39" s="16">
        <v>4.251642747564022</v>
      </c>
      <c r="E39" s="18">
        <v>1108.6002916367788</v>
      </c>
    </row>
    <row r="40" spans="1:5" ht="12.75" customHeight="1">
      <c r="A40" s="83" t="s">
        <v>47</v>
      </c>
      <c r="B40" s="56"/>
      <c r="C40" s="3" t="s">
        <v>90</v>
      </c>
      <c r="D40" s="16">
        <v>2.9035549717712406</v>
      </c>
      <c r="E40" s="18">
        <v>4007.328837484489</v>
      </c>
    </row>
    <row r="41" spans="1:5" ht="12.75" customHeight="1">
      <c r="A41" s="83" t="s">
        <v>69</v>
      </c>
      <c r="B41" s="56"/>
      <c r="C41" s="3" t="s">
        <v>89</v>
      </c>
      <c r="D41" s="16">
        <v>4.977532972757879</v>
      </c>
      <c r="E41" s="18">
        <v>463.53275808807746</v>
      </c>
    </row>
    <row r="42" spans="1:5" ht="12.75" customHeight="1">
      <c r="A42" s="83" t="s">
        <v>48</v>
      </c>
      <c r="B42" s="56"/>
      <c r="C42" s="3" t="s">
        <v>91</v>
      </c>
      <c r="D42" s="16">
        <v>1.0369860359912246</v>
      </c>
      <c r="E42" s="18">
        <v>143.85070291270267</v>
      </c>
    </row>
    <row r="43" spans="1:5" ht="12.75" customHeight="1">
      <c r="A43" s="83" t="s">
        <v>70</v>
      </c>
      <c r="B43" s="56"/>
      <c r="C43" s="3" t="s">
        <v>93</v>
      </c>
      <c r="D43" s="16">
        <v>3.110958107973674</v>
      </c>
      <c r="E43" s="18">
        <v>238.50678827798168</v>
      </c>
    </row>
    <row r="44" spans="1:5" ht="12.75" customHeight="1">
      <c r="A44" s="83" t="s">
        <v>71</v>
      </c>
      <c r="B44" s="56"/>
      <c r="C44" s="3" t="s">
        <v>91</v>
      </c>
      <c r="D44" s="16">
        <v>3.110958107973674</v>
      </c>
      <c r="E44" s="18">
        <v>197.25548376625076</v>
      </c>
    </row>
    <row r="45" spans="1:5" ht="12.75" customHeight="1">
      <c r="A45" s="83" t="s">
        <v>49</v>
      </c>
      <c r="B45" s="56"/>
      <c r="C45" s="3" t="s">
        <v>91</v>
      </c>
      <c r="D45" s="16">
        <v>141.03010089480657</v>
      </c>
      <c r="E45" s="18">
        <v>5993.779288029278</v>
      </c>
    </row>
    <row r="46" spans="1:5" ht="12.75" customHeight="1">
      <c r="A46" s="83" t="s">
        <v>22</v>
      </c>
      <c r="B46" s="56"/>
      <c r="C46" s="3" t="s">
        <v>93</v>
      </c>
      <c r="D46" s="16">
        <v>29.03560900775429</v>
      </c>
      <c r="E46" s="18">
        <v>47760.424380206394</v>
      </c>
    </row>
    <row r="47" spans="1:5" ht="12.75" customHeight="1">
      <c r="A47" s="83" t="s">
        <v>50</v>
      </c>
      <c r="B47" s="56"/>
      <c r="C47" s="3" t="s">
        <v>93</v>
      </c>
      <c r="D47" s="16">
        <v>22.813692791806943</v>
      </c>
      <c r="E47" s="18">
        <v>37526.03587603605</v>
      </c>
    </row>
    <row r="48" spans="1:5" ht="12.75" customHeight="1">
      <c r="A48" s="83" t="s">
        <v>51</v>
      </c>
      <c r="B48" s="56"/>
      <c r="C48" s="3" t="s">
        <v>93</v>
      </c>
      <c r="D48" s="16">
        <v>18.665748647842044</v>
      </c>
      <c r="E48" s="18">
        <v>30703.12403306962</v>
      </c>
    </row>
    <row r="49" spans="1:5" ht="12.75" customHeight="1">
      <c r="A49" s="83" t="s">
        <v>23</v>
      </c>
      <c r="B49" s="56"/>
      <c r="C49" s="3" t="s">
        <v>93</v>
      </c>
      <c r="D49" s="16">
        <v>9.540271531119268</v>
      </c>
      <c r="E49" s="18">
        <v>15692.709682655202</v>
      </c>
    </row>
    <row r="50" spans="1:5" ht="12.75" customHeight="1">
      <c r="A50" s="83" t="s">
        <v>24</v>
      </c>
      <c r="B50" s="56"/>
      <c r="C50" s="3" t="s">
        <v>90</v>
      </c>
      <c r="D50" s="16">
        <v>62.219162159473484</v>
      </c>
      <c r="E50" s="18">
        <v>4319.710510966485</v>
      </c>
    </row>
    <row r="51" spans="1:5" ht="12.75" customHeight="1">
      <c r="A51" s="83" t="s">
        <v>25</v>
      </c>
      <c r="B51" s="56"/>
      <c r="C51" s="3" t="s">
        <v>93</v>
      </c>
      <c r="D51" s="16">
        <v>41.47944143964899</v>
      </c>
      <c r="E51" s="18">
        <v>20356.24328371494</v>
      </c>
    </row>
    <row r="52" spans="1:5" ht="12.75" customHeight="1">
      <c r="A52" s="83" t="s">
        <v>52</v>
      </c>
      <c r="B52" s="56"/>
      <c r="C52" s="3"/>
      <c r="D52" s="16"/>
      <c r="E52" s="21">
        <v>1159.322033898305</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181</v>
      </c>
      <c r="B56" s="77"/>
      <c r="C56" s="77"/>
      <c r="D56" s="78"/>
      <c r="E56" s="3">
        <v>240205.52</v>
      </c>
    </row>
    <row r="57" spans="1:5" ht="12.75" customHeight="1">
      <c r="A57" s="82"/>
      <c r="B57" s="77"/>
      <c r="C57" s="77"/>
      <c r="D57" s="78"/>
      <c r="E57" s="18"/>
    </row>
    <row r="58" spans="1:5" ht="12.75">
      <c r="A58" s="82"/>
      <c r="B58" s="77"/>
      <c r="C58" s="77"/>
      <c r="D58" s="78"/>
      <c r="E58" s="18"/>
    </row>
    <row r="59" spans="1:5" ht="12.75">
      <c r="A59" s="83" t="s">
        <v>27</v>
      </c>
      <c r="B59" s="84"/>
      <c r="C59" s="84"/>
      <c r="D59" s="84"/>
      <c r="E59" s="18">
        <v>240205.52</v>
      </c>
    </row>
    <row r="63" spans="1:3" ht="12.75">
      <c r="A63" s="6" t="s">
        <v>64</v>
      </c>
      <c r="C63" s="6" t="s">
        <v>65</v>
      </c>
    </row>
    <row r="65" spans="1:3" ht="12.75">
      <c r="A65" s="6" t="s">
        <v>66</v>
      </c>
      <c r="C65" s="6" t="s">
        <v>67</v>
      </c>
    </row>
    <row r="68" spans="1:4" ht="12.75">
      <c r="A68" s="52" t="s">
        <v>218</v>
      </c>
      <c r="B68" s="34" t="s">
        <v>219</v>
      </c>
      <c r="C68" s="34" t="s">
        <v>220</v>
      </c>
      <c r="D68" s="34" t="s">
        <v>221</v>
      </c>
    </row>
    <row r="69" spans="1:4" ht="12.75">
      <c r="A69" s="53"/>
      <c r="B69" s="46">
        <v>328002.24</v>
      </c>
      <c r="C69" s="46">
        <v>250790.22</v>
      </c>
      <c r="D69" s="46">
        <v>77212.02</v>
      </c>
    </row>
  </sheetData>
  <mergeCells count="40">
    <mergeCell ref="A68:A69"/>
    <mergeCell ref="A58:D58"/>
    <mergeCell ref="A59:D59"/>
    <mergeCell ref="A38:B38"/>
    <mergeCell ref="A40:B40"/>
    <mergeCell ref="A41:B41"/>
    <mergeCell ref="A42:B42"/>
    <mergeCell ref="A51:B51"/>
    <mergeCell ref="A52:B52"/>
    <mergeCell ref="A53:B53"/>
    <mergeCell ref="A39:B39"/>
    <mergeCell ref="A22:E22"/>
    <mergeCell ref="A34:E34"/>
    <mergeCell ref="A35:B35"/>
    <mergeCell ref="A36:B36"/>
    <mergeCell ref="A37:B37"/>
    <mergeCell ref="C6:E6"/>
    <mergeCell ref="A20:A21"/>
    <mergeCell ref="D20:D21"/>
    <mergeCell ref="C20:C21"/>
    <mergeCell ref="A49:B49"/>
    <mergeCell ref="A50:B50"/>
    <mergeCell ref="E20:E21"/>
    <mergeCell ref="A1:E1"/>
    <mergeCell ref="A2:E2"/>
    <mergeCell ref="C7:E7"/>
    <mergeCell ref="C8:E8"/>
    <mergeCell ref="B20:B21"/>
    <mergeCell ref="C4:E4"/>
    <mergeCell ref="C5:E5"/>
    <mergeCell ref="A43:B43"/>
    <mergeCell ref="A44:B44"/>
    <mergeCell ref="A56:D56"/>
    <mergeCell ref="A57:D57"/>
    <mergeCell ref="A54:E54"/>
    <mergeCell ref="A55:D55"/>
    <mergeCell ref="A45:B45"/>
    <mergeCell ref="A46:B46"/>
    <mergeCell ref="A47:B47"/>
    <mergeCell ref="A48:B48"/>
  </mergeCells>
  <printOptions/>
  <pageMargins left="0.61" right="0.25" top="0.58" bottom="0.45" header="0.5" footer="0.31"/>
  <pageSetup horizontalDpi="600" verticalDpi="600" orientation="portrait" paperSize="9" r:id="rId1"/>
</worksheet>
</file>

<file path=xl/worksheets/sheet82.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161</v>
      </c>
      <c r="D4" s="63"/>
      <c r="E4" s="63"/>
    </row>
    <row r="5" spans="2:5" ht="12.75">
      <c r="B5" s="7" t="s">
        <v>62</v>
      </c>
      <c r="C5" s="63">
        <v>1978</v>
      </c>
      <c r="D5" s="63"/>
      <c r="E5" s="63"/>
    </row>
    <row r="6" spans="2:5" ht="12.75">
      <c r="B6" s="7" t="s">
        <v>57</v>
      </c>
      <c r="C6" s="63">
        <v>3570.3</v>
      </c>
      <c r="D6" s="63"/>
      <c r="E6" s="63"/>
    </row>
    <row r="7" spans="2:5" ht="12.75">
      <c r="B7" s="7" t="s">
        <v>58</v>
      </c>
      <c r="C7" s="62">
        <v>12</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-41634.78</v>
      </c>
      <c r="C11" s="48">
        <v>232236.89</v>
      </c>
      <c r="D11" s="48">
        <v>-3624.7</v>
      </c>
      <c r="E11" s="18">
        <v>-45259.48</v>
      </c>
    </row>
    <row r="12" spans="1:5" ht="12.75">
      <c r="A12" s="3" t="s">
        <v>1</v>
      </c>
      <c r="B12" s="18">
        <v>387554.15</v>
      </c>
      <c r="C12" s="18">
        <v>969483.95</v>
      </c>
      <c r="D12" s="18">
        <v>109362.84</v>
      </c>
      <c r="E12" s="18">
        <v>496916.99</v>
      </c>
    </row>
    <row r="13" spans="1:5" ht="25.5">
      <c r="A13" s="3" t="s">
        <v>2</v>
      </c>
      <c r="B13" s="18">
        <v>332900.31</v>
      </c>
      <c r="C13" s="18">
        <v>842751.28</v>
      </c>
      <c r="D13" s="18">
        <v>67642.91</v>
      </c>
      <c r="E13" s="18">
        <v>400543.22</v>
      </c>
    </row>
    <row r="14" spans="1:5" ht="38.25">
      <c r="A14" s="3" t="s">
        <v>3</v>
      </c>
      <c r="B14" s="18">
        <v>2099.27</v>
      </c>
      <c r="C14" s="18"/>
      <c r="D14" s="18">
        <v>365.9</v>
      </c>
      <c r="E14" s="18">
        <v>2465.17</v>
      </c>
    </row>
    <row r="15" spans="1:5" ht="12.75">
      <c r="A15" s="3" t="s">
        <v>4</v>
      </c>
      <c r="B15" s="18">
        <v>418646.00700101716</v>
      </c>
      <c r="C15" s="18"/>
      <c r="D15" s="18">
        <v>104150</v>
      </c>
      <c r="E15" s="18">
        <v>522796.00700101716</v>
      </c>
    </row>
    <row r="16" spans="1:5" ht="12.75">
      <c r="A16" s="3" t="s">
        <v>5</v>
      </c>
      <c r="B16" s="18">
        <v>-70627.36700101715</v>
      </c>
      <c r="C16" s="18"/>
      <c r="D16" s="18">
        <v>1954.04</v>
      </c>
      <c r="E16" s="18">
        <v>-68673.32700101715</v>
      </c>
    </row>
    <row r="17" spans="1:5" ht="12.75">
      <c r="A17" s="3" t="s">
        <v>32</v>
      </c>
      <c r="B17" s="18">
        <v>9.77</v>
      </c>
      <c r="C17" s="18"/>
      <c r="D17" s="18"/>
      <c r="E17" s="18"/>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25135.41</v>
      </c>
    </row>
    <row r="24" spans="1:5" ht="51">
      <c r="A24" s="5" t="s">
        <v>12</v>
      </c>
      <c r="B24" s="3" t="s">
        <v>34</v>
      </c>
      <c r="C24" s="4" t="s">
        <v>61</v>
      </c>
      <c r="D24" s="3"/>
      <c r="E24" s="18">
        <v>200.43</v>
      </c>
    </row>
    <row r="25" spans="1:5" ht="12.75">
      <c r="A25" s="5" t="s">
        <v>13</v>
      </c>
      <c r="B25" s="3" t="s">
        <v>59</v>
      </c>
      <c r="C25" s="4" t="s">
        <v>61</v>
      </c>
      <c r="D25" s="3"/>
      <c r="E25" s="18">
        <v>3445.68</v>
      </c>
    </row>
    <row r="26" spans="1:5" ht="25.5">
      <c r="A26" s="5" t="s">
        <v>14</v>
      </c>
      <c r="B26" s="3" t="s">
        <v>35</v>
      </c>
      <c r="C26" s="4" t="s">
        <v>61</v>
      </c>
      <c r="D26" s="3">
        <v>2979.3</v>
      </c>
      <c r="E26" s="18">
        <v>58405.15</v>
      </c>
    </row>
    <row r="27" spans="1:5" ht="12.75">
      <c r="A27" s="5" t="s">
        <v>44</v>
      </c>
      <c r="B27" s="3" t="s">
        <v>15</v>
      </c>
      <c r="C27" s="4" t="s">
        <v>61</v>
      </c>
      <c r="D27" s="3">
        <v>725.2</v>
      </c>
      <c r="E27" s="18">
        <v>36549</v>
      </c>
    </row>
    <row r="28" spans="1:5" ht="25.5">
      <c r="A28" s="5" t="s">
        <v>36</v>
      </c>
      <c r="B28" s="3" t="s">
        <v>16</v>
      </c>
      <c r="C28" s="4" t="s">
        <v>61</v>
      </c>
      <c r="D28" s="3"/>
      <c r="E28" s="18">
        <v>14.65</v>
      </c>
    </row>
    <row r="29" spans="1:5" ht="25.5">
      <c r="A29" s="5" t="s">
        <v>37</v>
      </c>
      <c r="B29" s="3" t="s">
        <v>38</v>
      </c>
      <c r="C29" s="4" t="s">
        <v>61</v>
      </c>
      <c r="D29" s="3"/>
      <c r="E29" s="18">
        <v>6030.37</v>
      </c>
    </row>
    <row r="30" spans="1:5" ht="63.75">
      <c r="A30" s="5" t="s">
        <v>39</v>
      </c>
      <c r="B30" s="3" t="s">
        <v>40</v>
      </c>
      <c r="C30" s="4" t="s">
        <v>60</v>
      </c>
      <c r="D30" s="16">
        <v>28.562400000000004</v>
      </c>
      <c r="E30" s="18">
        <v>18928.7317661827</v>
      </c>
    </row>
    <row r="31" spans="1:5" ht="76.5">
      <c r="A31" s="11" t="s">
        <v>17</v>
      </c>
      <c r="B31" s="11" t="s">
        <v>18</v>
      </c>
      <c r="C31" s="12" t="s">
        <v>61</v>
      </c>
      <c r="D31" s="10"/>
      <c r="E31" s="49">
        <v>75693.72</v>
      </c>
    </row>
    <row r="32" spans="1:5" ht="25.5">
      <c r="A32" s="5" t="s">
        <v>41</v>
      </c>
      <c r="B32" s="3" t="s">
        <v>42</v>
      </c>
      <c r="C32" s="4" t="s">
        <v>61</v>
      </c>
      <c r="D32" s="19">
        <v>35.51774690954024</v>
      </c>
      <c r="E32" s="18">
        <v>2164.3206418103473</v>
      </c>
    </row>
    <row r="33" spans="1:5" ht="37.5" customHeight="1">
      <c r="A33" s="5" t="s">
        <v>43</v>
      </c>
      <c r="B33" s="3" t="s">
        <v>19</v>
      </c>
      <c r="C33" s="4" t="s">
        <v>61</v>
      </c>
      <c r="D33" s="19">
        <v>2598.497094111565</v>
      </c>
      <c r="E33" s="18">
        <v>23714.04</v>
      </c>
    </row>
    <row r="34" spans="1:5" ht="12.75">
      <c r="A34" s="85" t="s">
        <v>20</v>
      </c>
      <c r="B34" s="58"/>
      <c r="C34" s="58"/>
      <c r="D34" s="58"/>
      <c r="E34" s="86"/>
    </row>
    <row r="35" spans="1:5" ht="12.75">
      <c r="A35" s="83" t="s">
        <v>45</v>
      </c>
      <c r="B35" s="56"/>
      <c r="C35" s="3"/>
      <c r="D35" s="3"/>
      <c r="E35" s="18"/>
    </row>
    <row r="36" spans="1:5" ht="12.75" customHeight="1">
      <c r="A36" s="83" t="s">
        <v>72</v>
      </c>
      <c r="B36" s="56"/>
      <c r="C36" s="3"/>
      <c r="D36" s="20">
        <v>13.085485703514825</v>
      </c>
      <c r="E36" s="18">
        <v>1007.9469234152394</v>
      </c>
    </row>
    <row r="37" spans="1:5" ht="12.75" customHeight="1">
      <c r="A37" s="83" t="s">
        <v>206</v>
      </c>
      <c r="B37" s="56"/>
      <c r="C37" s="3"/>
      <c r="D37" s="16"/>
      <c r="E37" s="18">
        <v>88985</v>
      </c>
    </row>
    <row r="38" spans="1:5" ht="12.75" customHeight="1">
      <c r="A38" s="83" t="s">
        <v>68</v>
      </c>
      <c r="B38" s="56"/>
      <c r="C38" s="3"/>
      <c r="D38" s="16">
        <v>12.618146928389296</v>
      </c>
      <c r="E38" s="18">
        <v>1269.292113240938</v>
      </c>
    </row>
    <row r="39" spans="1:5" ht="12.75" customHeight="1">
      <c r="A39" s="83" t="s">
        <v>46</v>
      </c>
      <c r="B39" s="56"/>
      <c r="C39" s="3"/>
      <c r="D39" s="16">
        <v>1.916088978014671</v>
      </c>
      <c r="E39" s="18">
        <v>499.6131909356986</v>
      </c>
    </row>
    <row r="40" spans="1:5" ht="12.75" customHeight="1">
      <c r="A40" s="83" t="s">
        <v>47</v>
      </c>
      <c r="B40" s="56"/>
      <c r="C40" s="3"/>
      <c r="D40" s="16">
        <v>1.3085458983255738</v>
      </c>
      <c r="E40" s="18">
        <v>1805.9839625950963</v>
      </c>
    </row>
    <row r="41" spans="1:5" ht="12.75" customHeight="1">
      <c r="A41" s="83" t="s">
        <v>69</v>
      </c>
      <c r="B41" s="56"/>
      <c r="C41" s="3"/>
      <c r="D41" s="16">
        <v>2.2432261206025417</v>
      </c>
      <c r="E41" s="18">
        <v>208.9004324811117</v>
      </c>
    </row>
    <row r="42" spans="1:5" ht="12.75" customHeight="1">
      <c r="A42" s="83" t="s">
        <v>48</v>
      </c>
      <c r="B42" s="56"/>
      <c r="C42" s="3"/>
      <c r="D42" s="16">
        <v>0.46733877512552946</v>
      </c>
      <c r="E42" s="18">
        <v>64.82923488541344</v>
      </c>
    </row>
    <row r="43" spans="1:5" ht="12.75" customHeight="1">
      <c r="A43" s="83" t="s">
        <v>70</v>
      </c>
      <c r="B43" s="56"/>
      <c r="C43" s="3"/>
      <c r="D43" s="16">
        <v>1.4020163253765885</v>
      </c>
      <c r="E43" s="18">
        <v>107.48791827887179</v>
      </c>
    </row>
    <row r="44" spans="1:5" ht="12.75" customHeight="1">
      <c r="A44" s="83" t="s">
        <v>71</v>
      </c>
      <c r="B44" s="56"/>
      <c r="C44" s="3"/>
      <c r="D44" s="16">
        <v>1.4020163253765885</v>
      </c>
      <c r="E44" s="18">
        <v>88.89718180437822</v>
      </c>
    </row>
    <row r="45" spans="1:5" ht="12.75" customHeight="1">
      <c r="A45" s="83" t="s">
        <v>49</v>
      </c>
      <c r="B45" s="56"/>
      <c r="C45" s="3"/>
      <c r="D45" s="16">
        <v>63.558073417072016</v>
      </c>
      <c r="E45" s="18">
        <v>2701.21812022556</v>
      </c>
    </row>
    <row r="46" spans="1:5" ht="12.75" customHeight="1">
      <c r="A46" s="83" t="s">
        <v>22</v>
      </c>
      <c r="B46" s="56"/>
      <c r="C46" s="3"/>
      <c r="D46" s="16">
        <v>13.085485703514825</v>
      </c>
      <c r="E46" s="18">
        <v>21524.203272405506</v>
      </c>
    </row>
    <row r="47" spans="1:5" ht="12.75" customHeight="1">
      <c r="A47" s="83" t="s">
        <v>50</v>
      </c>
      <c r="B47" s="56"/>
      <c r="C47" s="3"/>
      <c r="D47" s="16">
        <v>10.281453052761648</v>
      </c>
      <c r="E47" s="18">
        <v>16911.868658732612</v>
      </c>
    </row>
    <row r="48" spans="1:5" ht="12.75" customHeight="1">
      <c r="A48" s="83" t="s">
        <v>51</v>
      </c>
      <c r="B48" s="56"/>
      <c r="C48" s="3"/>
      <c r="D48" s="16">
        <v>8.412097952259531</v>
      </c>
      <c r="E48" s="18">
        <v>13836.985147467682</v>
      </c>
    </row>
    <row r="49" spans="1:5" ht="12.75" customHeight="1">
      <c r="A49" s="83" t="s">
        <v>23</v>
      </c>
      <c r="B49" s="56"/>
      <c r="C49" s="3"/>
      <c r="D49" s="16">
        <v>4.299516731154871</v>
      </c>
      <c r="E49" s="18">
        <v>7072.237683974638</v>
      </c>
    </row>
    <row r="50" spans="1:5" ht="12.75" customHeight="1">
      <c r="A50" s="83" t="s">
        <v>24</v>
      </c>
      <c r="B50" s="56"/>
      <c r="C50" s="3"/>
      <c r="D50" s="16">
        <v>28.04032650753177</v>
      </c>
      <c r="E50" s="18">
        <v>1946.7650952139106</v>
      </c>
    </row>
    <row r="51" spans="1:5" ht="12.75" customHeight="1">
      <c r="A51" s="83" t="s">
        <v>25</v>
      </c>
      <c r="B51" s="56"/>
      <c r="C51" s="3"/>
      <c r="D51" s="16">
        <v>18.69355100502118</v>
      </c>
      <c r="E51" s="18">
        <v>9173.95362346917</v>
      </c>
    </row>
    <row r="52" spans="1:5" ht="12.75" customHeight="1">
      <c r="A52" s="83" t="s">
        <v>52</v>
      </c>
      <c r="B52" s="56"/>
      <c r="C52" s="3"/>
      <c r="D52" s="3"/>
      <c r="E52" s="21">
        <v>1159.322033898305</v>
      </c>
    </row>
    <row r="53" spans="1:5" ht="12.75" customHeight="1">
      <c r="A53" s="83" t="s">
        <v>53</v>
      </c>
      <c r="B53" s="56"/>
      <c r="C53" s="3"/>
      <c r="D53" s="3"/>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177</v>
      </c>
      <c r="B56" s="77"/>
      <c r="C56" s="77"/>
      <c r="D56" s="78"/>
      <c r="E56" s="3">
        <v>104150</v>
      </c>
    </row>
    <row r="57" spans="1:5" ht="12.75" customHeight="1">
      <c r="A57" s="82"/>
      <c r="B57" s="77"/>
      <c r="C57" s="77"/>
      <c r="D57" s="78"/>
      <c r="E57" s="18"/>
    </row>
    <row r="58" spans="1:5" ht="12.75">
      <c r="A58" s="82"/>
      <c r="B58" s="77"/>
      <c r="C58" s="77"/>
      <c r="D58" s="78"/>
      <c r="E58" s="18"/>
    </row>
    <row r="59" spans="1:5" ht="12.75">
      <c r="A59" s="83" t="s">
        <v>27</v>
      </c>
      <c r="B59" s="84"/>
      <c r="C59" s="84"/>
      <c r="D59" s="84"/>
      <c r="E59" s="18">
        <v>104150</v>
      </c>
    </row>
    <row r="63" spans="1:3" ht="12.75">
      <c r="A63" s="6" t="s">
        <v>64</v>
      </c>
      <c r="C63" s="6" t="s">
        <v>65</v>
      </c>
    </row>
    <row r="65" spans="1:3" ht="12.75">
      <c r="A65" s="6" t="s">
        <v>66</v>
      </c>
      <c r="C65" s="6" t="s">
        <v>67</v>
      </c>
    </row>
    <row r="69" spans="2:4" ht="12.75">
      <c r="B69" s="47"/>
      <c r="C69" s="47"/>
      <c r="D69" s="47"/>
    </row>
  </sheetData>
  <mergeCells count="39">
    <mergeCell ref="C6:E6"/>
    <mergeCell ref="A39:B39"/>
    <mergeCell ref="A40:B40"/>
    <mergeCell ref="A41:B41"/>
    <mergeCell ref="A22:E22"/>
    <mergeCell ref="A20:A21"/>
    <mergeCell ref="D20:D21"/>
    <mergeCell ref="C20:C21"/>
    <mergeCell ref="A34:E34"/>
    <mergeCell ref="A35:B35"/>
    <mergeCell ref="A59:D59"/>
    <mergeCell ref="A38:B38"/>
    <mergeCell ref="E20:E21"/>
    <mergeCell ref="A1:E1"/>
    <mergeCell ref="A2:E2"/>
    <mergeCell ref="C7:E7"/>
    <mergeCell ref="C8:E8"/>
    <mergeCell ref="B20:B21"/>
    <mergeCell ref="C4:E4"/>
    <mergeCell ref="C5:E5"/>
    <mergeCell ref="A58:D58"/>
    <mergeCell ref="A42:B42"/>
    <mergeCell ref="A50:B50"/>
    <mergeCell ref="A43:B43"/>
    <mergeCell ref="A44:B44"/>
    <mergeCell ref="A45:B45"/>
    <mergeCell ref="A46:B46"/>
    <mergeCell ref="A56:D56"/>
    <mergeCell ref="A57:D57"/>
    <mergeCell ref="A54:E54"/>
    <mergeCell ref="A55:D55"/>
    <mergeCell ref="A36:B36"/>
    <mergeCell ref="A37:B37"/>
    <mergeCell ref="A51:B51"/>
    <mergeCell ref="A52:B52"/>
    <mergeCell ref="A53:B53"/>
    <mergeCell ref="A47:B47"/>
    <mergeCell ref="A48:B48"/>
    <mergeCell ref="A49:B49"/>
  </mergeCells>
  <printOptions/>
  <pageMargins left="0.61" right="0.25" top="0.58" bottom="0.45" header="0.5" footer="0.31"/>
  <pageSetup horizontalDpi="600" verticalDpi="600" orientation="portrait" paperSize="9" r:id="rId1"/>
</worksheet>
</file>

<file path=xl/worksheets/sheet83.xml><?xml version="1.0" encoding="utf-8"?>
<worksheet xmlns="http://schemas.openxmlformats.org/spreadsheetml/2006/main" xmlns:r="http://schemas.openxmlformats.org/officeDocument/2006/relationships">
  <dimension ref="A1:E69"/>
  <sheetViews>
    <sheetView workbookViewId="0" topLeftCell="A1">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162</v>
      </c>
      <c r="D4" s="63"/>
      <c r="E4" s="63"/>
    </row>
    <row r="5" spans="2:5" ht="12.75">
      <c r="B5" s="7" t="s">
        <v>62</v>
      </c>
      <c r="C5" s="63">
        <v>1976</v>
      </c>
      <c r="D5" s="63"/>
      <c r="E5" s="63"/>
    </row>
    <row r="6" spans="2:5" ht="12.75">
      <c r="B6" s="7" t="s">
        <v>57</v>
      </c>
      <c r="C6" s="63">
        <v>2694.8</v>
      </c>
      <c r="D6" s="63"/>
      <c r="E6" s="63"/>
    </row>
    <row r="7" spans="2:5" ht="12.75">
      <c r="B7" s="7" t="s">
        <v>58</v>
      </c>
      <c r="C7" s="62">
        <v>5</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-18638.55</v>
      </c>
      <c r="C11" s="48">
        <v>140764.81</v>
      </c>
      <c r="D11" s="48">
        <v>-4091.33</v>
      </c>
      <c r="E11" s="18">
        <v>-22729.88</v>
      </c>
    </row>
    <row r="12" spans="1:5" ht="12.75">
      <c r="A12" s="3" t="s">
        <v>1</v>
      </c>
      <c r="B12" s="18">
        <v>267176.11</v>
      </c>
      <c r="C12" s="18">
        <v>624189.5</v>
      </c>
      <c r="D12" s="18">
        <v>83497.58</v>
      </c>
      <c r="E12" s="18">
        <v>350673.69</v>
      </c>
    </row>
    <row r="13" spans="1:5" ht="25.5">
      <c r="A13" s="3" t="s">
        <v>2</v>
      </c>
      <c r="B13" s="18">
        <v>235040.16</v>
      </c>
      <c r="C13" s="18">
        <v>551036.96</v>
      </c>
      <c r="D13" s="18">
        <v>51802.8</v>
      </c>
      <c r="E13" s="18">
        <v>286842.96</v>
      </c>
    </row>
    <row r="14" spans="1:5" ht="38.25">
      <c r="A14" s="3" t="s">
        <v>3</v>
      </c>
      <c r="B14" s="18"/>
      <c r="C14" s="18"/>
      <c r="D14" s="18"/>
      <c r="E14" s="18">
        <v>0</v>
      </c>
    </row>
    <row r="15" spans="1:5" ht="12.75">
      <c r="A15" s="3" t="s">
        <v>4</v>
      </c>
      <c r="B15" s="18">
        <v>288464.10289118334</v>
      </c>
      <c r="C15" s="18"/>
      <c r="D15" s="18">
        <v>69159</v>
      </c>
      <c r="E15" s="18">
        <v>357623.10289118334</v>
      </c>
    </row>
    <row r="16" spans="1:5" ht="12.75">
      <c r="A16" s="3" t="s">
        <v>5</v>
      </c>
      <c r="B16" s="18">
        <v>-39926.542891183344</v>
      </c>
      <c r="C16" s="18"/>
      <c r="D16" s="18">
        <v>10247.25</v>
      </c>
      <c r="E16" s="18">
        <v>-29679.292891183344</v>
      </c>
    </row>
    <row r="17" spans="1:5" ht="12.75">
      <c r="A17" s="3" t="s">
        <v>32</v>
      </c>
      <c r="B17" s="18">
        <v>8.92</v>
      </c>
      <c r="C17" s="18"/>
      <c r="D17" s="18"/>
      <c r="E17" s="18">
        <v>8.92</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c r="E23" s="18">
        <v>18971.77</v>
      </c>
    </row>
    <row r="24" spans="1:5" ht="51">
      <c r="A24" s="5" t="s">
        <v>12</v>
      </c>
      <c r="B24" s="3" t="s">
        <v>34</v>
      </c>
      <c r="C24" s="4" t="s">
        <v>61</v>
      </c>
      <c r="D24" s="3"/>
      <c r="E24" s="18">
        <v>151.28</v>
      </c>
    </row>
    <row r="25" spans="1:5" ht="12.75">
      <c r="A25" s="5" t="s">
        <v>13</v>
      </c>
      <c r="B25" s="3" t="s">
        <v>59</v>
      </c>
      <c r="C25" s="4" t="s">
        <v>61</v>
      </c>
      <c r="D25" s="3"/>
      <c r="E25" s="18">
        <v>2600.74</v>
      </c>
    </row>
    <row r="26" spans="1:5" ht="25.5">
      <c r="A26" s="5" t="s">
        <v>14</v>
      </c>
      <c r="B26" s="3" t="s">
        <v>35</v>
      </c>
      <c r="C26" s="4" t="s">
        <v>61</v>
      </c>
      <c r="D26" s="3">
        <v>4881.9</v>
      </c>
      <c r="E26" s="18">
        <v>91682.5</v>
      </c>
    </row>
    <row r="27" spans="1:5" ht="12.75">
      <c r="A27" s="5" t="s">
        <v>44</v>
      </c>
      <c r="B27" s="3" t="s">
        <v>15</v>
      </c>
      <c r="C27" s="4" t="s">
        <v>61</v>
      </c>
      <c r="D27" s="3">
        <v>306.1</v>
      </c>
      <c r="E27" s="18">
        <v>20504</v>
      </c>
    </row>
    <row r="28" spans="1:5" ht="25.5">
      <c r="A28" s="5" t="s">
        <v>36</v>
      </c>
      <c r="B28" s="3" t="s">
        <v>16</v>
      </c>
      <c r="C28" s="4" t="s">
        <v>61</v>
      </c>
      <c r="D28" s="3"/>
      <c r="E28" s="18">
        <v>11.06</v>
      </c>
    </row>
    <row r="29" spans="1:5" ht="25.5">
      <c r="A29" s="5" t="s">
        <v>37</v>
      </c>
      <c r="B29" s="3" t="s">
        <v>38</v>
      </c>
      <c r="C29" s="4" t="s">
        <v>61</v>
      </c>
      <c r="D29" s="3"/>
      <c r="E29" s="18">
        <v>4551.62</v>
      </c>
    </row>
    <row r="30" spans="1:5" ht="63.75">
      <c r="A30" s="5" t="s">
        <v>39</v>
      </c>
      <c r="B30" s="3" t="s">
        <v>40</v>
      </c>
      <c r="C30" s="4" t="s">
        <v>60</v>
      </c>
      <c r="D30" s="16">
        <v>21.558400000000002</v>
      </c>
      <c r="E30" s="18">
        <v>14287.075697703032</v>
      </c>
    </row>
    <row r="31" spans="1:5" ht="76.5">
      <c r="A31" s="11" t="s">
        <v>17</v>
      </c>
      <c r="B31" s="11" t="s">
        <v>18</v>
      </c>
      <c r="C31" s="12" t="s">
        <v>61</v>
      </c>
      <c r="D31" s="10"/>
      <c r="E31" s="49">
        <v>57132.3</v>
      </c>
    </row>
    <row r="32" spans="1:5" ht="25.5">
      <c r="A32" s="5" t="s">
        <v>41</v>
      </c>
      <c r="B32" s="3" t="s">
        <v>42</v>
      </c>
      <c r="C32" s="4" t="s">
        <v>61</v>
      </c>
      <c r="D32" s="19">
        <v>26.808174207161596</v>
      </c>
      <c r="E32" s="18">
        <v>1633.5913692268225</v>
      </c>
    </row>
    <row r="33" spans="1:5" ht="39" customHeight="1">
      <c r="A33" s="5" t="s">
        <v>43</v>
      </c>
      <c r="B33" s="3" t="s">
        <v>19</v>
      </c>
      <c r="C33" s="4" t="s">
        <v>61</v>
      </c>
      <c r="D33" s="19">
        <v>1961.3001622305817</v>
      </c>
      <c r="E33" s="18">
        <v>17898.94</v>
      </c>
    </row>
    <row r="34" spans="1:5" ht="12.75">
      <c r="A34" s="85" t="s">
        <v>20</v>
      </c>
      <c r="B34" s="58"/>
      <c r="C34" s="58"/>
      <c r="D34" s="58"/>
      <c r="E34" s="86"/>
    </row>
    <row r="35" spans="1:5" ht="12.75">
      <c r="A35" s="83" t="s">
        <v>45</v>
      </c>
      <c r="B35" s="56"/>
      <c r="C35" s="3"/>
      <c r="D35" s="3"/>
      <c r="E35" s="18"/>
    </row>
    <row r="36" spans="1:5" ht="12.75" customHeight="1">
      <c r="A36" s="83" t="s">
        <v>72</v>
      </c>
      <c r="B36" s="56"/>
      <c r="C36" s="3"/>
      <c r="D36" s="20">
        <v>9.876695760533218</v>
      </c>
      <c r="E36" s="18">
        <v>760.7807100858156</v>
      </c>
    </row>
    <row r="37" spans="1:5" ht="12.75" customHeight="1">
      <c r="A37" s="83" t="s">
        <v>21</v>
      </c>
      <c r="B37" s="56"/>
      <c r="C37" s="3"/>
      <c r="D37" s="16"/>
      <c r="E37" s="18"/>
    </row>
    <row r="38" spans="1:5" ht="12.75" customHeight="1">
      <c r="A38" s="83" t="s">
        <v>68</v>
      </c>
      <c r="B38" s="56"/>
      <c r="C38" s="3"/>
      <c r="D38" s="16">
        <v>9.523956626228461</v>
      </c>
      <c r="E38" s="18">
        <v>958.0394887717222</v>
      </c>
    </row>
    <row r="39" spans="1:5" ht="12.75" customHeight="1">
      <c r="A39" s="83" t="s">
        <v>46</v>
      </c>
      <c r="B39" s="56"/>
      <c r="C39" s="3"/>
      <c r="D39" s="16">
        <v>1.4462304506495072</v>
      </c>
      <c r="E39" s="18">
        <v>377.09929891984444</v>
      </c>
    </row>
    <row r="40" spans="1:5" ht="12.75" customHeight="1">
      <c r="A40" s="83" t="s">
        <v>47</v>
      </c>
      <c r="B40" s="56"/>
      <c r="C40" s="3"/>
      <c r="D40" s="16">
        <v>0.9876675592548964</v>
      </c>
      <c r="E40" s="18">
        <v>1363.1251106073064</v>
      </c>
    </row>
    <row r="41" spans="1:5" ht="12.75" customHeight="1">
      <c r="A41" s="83" t="s">
        <v>69</v>
      </c>
      <c r="B41" s="56"/>
      <c r="C41" s="3"/>
      <c r="D41" s="16">
        <v>1.6931478446628376</v>
      </c>
      <c r="E41" s="18">
        <v>157.67439303422677</v>
      </c>
    </row>
    <row r="42" spans="1:5" ht="12.75" customHeight="1">
      <c r="A42" s="83" t="s">
        <v>48</v>
      </c>
      <c r="B42" s="56"/>
      <c r="C42" s="3"/>
      <c r="D42" s="16">
        <v>0.3527391343047578</v>
      </c>
      <c r="E42" s="18">
        <v>48.93197271075601</v>
      </c>
    </row>
    <row r="43" spans="1:5" ht="12.75" customHeight="1">
      <c r="A43" s="83" t="s">
        <v>70</v>
      </c>
      <c r="B43" s="56"/>
      <c r="C43" s="3"/>
      <c r="D43" s="16">
        <v>1.0582174029142735</v>
      </c>
      <c r="E43" s="18">
        <v>81.13000089009431</v>
      </c>
    </row>
    <row r="44" spans="1:5" ht="12.75" customHeight="1">
      <c r="A44" s="83" t="s">
        <v>71</v>
      </c>
      <c r="B44" s="56"/>
      <c r="C44" s="3"/>
      <c r="D44" s="16">
        <v>1.0582174029142735</v>
      </c>
      <c r="E44" s="18">
        <v>67.09803812745103</v>
      </c>
    </row>
    <row r="45" spans="1:5" ht="12.75" customHeight="1">
      <c r="A45" s="83" t="s">
        <v>49</v>
      </c>
      <c r="B45" s="56"/>
      <c r="C45" s="3"/>
      <c r="D45" s="16">
        <v>47.97252226544707</v>
      </c>
      <c r="E45" s="18">
        <v>2038.8321962815003</v>
      </c>
    </row>
    <row r="46" spans="1:5" ht="12.75" customHeight="1">
      <c r="A46" s="83" t="s">
        <v>22</v>
      </c>
      <c r="B46" s="56"/>
      <c r="C46" s="3"/>
      <c r="D46" s="16">
        <v>9.876695760533218</v>
      </c>
      <c r="E46" s="18">
        <v>16246.09219910886</v>
      </c>
    </row>
    <row r="47" spans="1:5" ht="12.75" customHeight="1">
      <c r="A47" s="83" t="s">
        <v>50</v>
      </c>
      <c r="B47" s="56"/>
      <c r="C47" s="3"/>
      <c r="D47" s="16">
        <v>7.760260954704672</v>
      </c>
      <c r="E47" s="18">
        <v>12764.782696566856</v>
      </c>
    </row>
    <row r="48" spans="1:5" ht="12.75" customHeight="1">
      <c r="A48" s="83" t="s">
        <v>51</v>
      </c>
      <c r="B48" s="56"/>
      <c r="C48" s="3"/>
      <c r="D48" s="16">
        <v>6.349304417485641</v>
      </c>
      <c r="E48" s="18">
        <v>10443.914398060642</v>
      </c>
    </row>
    <row r="49" spans="1:5" ht="12.75" customHeight="1">
      <c r="A49" s="83" t="s">
        <v>23</v>
      </c>
      <c r="B49" s="56"/>
      <c r="C49" s="3"/>
      <c r="D49" s="16">
        <v>3.2452000356037725</v>
      </c>
      <c r="E49" s="18">
        <v>5338.0013194339</v>
      </c>
    </row>
    <row r="50" spans="1:5" ht="12.75" customHeight="1">
      <c r="A50" s="83" t="s">
        <v>24</v>
      </c>
      <c r="B50" s="56"/>
      <c r="C50" s="3"/>
      <c r="D50" s="16">
        <v>21.16434805828547</v>
      </c>
      <c r="E50" s="18">
        <v>1469.3842474252713</v>
      </c>
    </row>
    <row r="51" spans="1:5" ht="12.75" customHeight="1">
      <c r="A51" s="83" t="s">
        <v>25</v>
      </c>
      <c r="B51" s="56"/>
      <c r="C51" s="3"/>
      <c r="D51" s="16">
        <v>14.109565372190314</v>
      </c>
      <c r="E51" s="18">
        <v>6924.339754229257</v>
      </c>
    </row>
    <row r="52" spans="1:5" ht="12.75" customHeight="1">
      <c r="A52" s="83" t="s">
        <v>52</v>
      </c>
      <c r="B52" s="56"/>
      <c r="C52" s="3"/>
      <c r="D52" s="3"/>
      <c r="E52" s="3"/>
    </row>
    <row r="53" spans="1:5" ht="12.75" customHeight="1">
      <c r="A53" s="83" t="s">
        <v>53</v>
      </c>
      <c r="B53" s="56"/>
      <c r="C53" s="3"/>
      <c r="D53" s="3"/>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174</v>
      </c>
      <c r="B56" s="77"/>
      <c r="C56" s="77"/>
      <c r="D56" s="78"/>
      <c r="E56" s="3">
        <v>69159</v>
      </c>
    </row>
    <row r="57" spans="1:5" ht="12.75" customHeight="1">
      <c r="A57" s="82"/>
      <c r="B57" s="77"/>
      <c r="C57" s="77"/>
      <c r="D57" s="78"/>
      <c r="E57" s="18"/>
    </row>
    <row r="58" spans="1:5" ht="12.75">
      <c r="A58" s="82"/>
      <c r="B58" s="77"/>
      <c r="C58" s="77"/>
      <c r="D58" s="78"/>
      <c r="E58" s="18"/>
    </row>
    <row r="59" spans="1:5" ht="12.75">
      <c r="A59" s="83" t="s">
        <v>27</v>
      </c>
      <c r="B59" s="84"/>
      <c r="C59" s="84"/>
      <c r="D59" s="84"/>
      <c r="E59" s="18">
        <v>69159</v>
      </c>
    </row>
    <row r="63" spans="1:3" ht="12.75">
      <c r="A63" s="6" t="s">
        <v>64</v>
      </c>
      <c r="C63" s="6" t="s">
        <v>65</v>
      </c>
    </row>
    <row r="65" spans="1:3" ht="12.75">
      <c r="A65" s="6" t="s">
        <v>66</v>
      </c>
      <c r="C65" s="6" t="s">
        <v>67</v>
      </c>
    </row>
    <row r="69" spans="2:4" ht="12.75">
      <c r="B69" s="47"/>
      <c r="C69" s="47"/>
      <c r="D69" s="47"/>
    </row>
  </sheetData>
  <mergeCells count="39">
    <mergeCell ref="A58:D58"/>
    <mergeCell ref="A59:D59"/>
    <mergeCell ref="A38:B38"/>
    <mergeCell ref="A20:A21"/>
    <mergeCell ref="D20:D21"/>
    <mergeCell ref="C20:C21"/>
    <mergeCell ref="A39:B39"/>
    <mergeCell ref="A40:B40"/>
    <mergeCell ref="A41:B41"/>
    <mergeCell ref="A42:B42"/>
    <mergeCell ref="E20:E21"/>
    <mergeCell ref="A1:E1"/>
    <mergeCell ref="A2:E2"/>
    <mergeCell ref="C7:E7"/>
    <mergeCell ref="C8:E8"/>
    <mergeCell ref="B20:B21"/>
    <mergeCell ref="C4:E4"/>
    <mergeCell ref="C5:E5"/>
    <mergeCell ref="C6:E6"/>
    <mergeCell ref="A22:E22"/>
    <mergeCell ref="A51:B51"/>
    <mergeCell ref="A52:B52"/>
    <mergeCell ref="A53:B53"/>
    <mergeCell ref="A47:B47"/>
    <mergeCell ref="A48:B48"/>
    <mergeCell ref="A49:B49"/>
    <mergeCell ref="A50:B50"/>
    <mergeCell ref="A43:B43"/>
    <mergeCell ref="A44:B44"/>
    <mergeCell ref="A56:D56"/>
    <mergeCell ref="A57:D57"/>
    <mergeCell ref="A34:E34"/>
    <mergeCell ref="A35:B35"/>
    <mergeCell ref="A54:E54"/>
    <mergeCell ref="A55:D55"/>
    <mergeCell ref="A36:B36"/>
    <mergeCell ref="A37:B37"/>
    <mergeCell ref="A45:B45"/>
    <mergeCell ref="A46:B46"/>
  </mergeCells>
  <printOptions/>
  <pageMargins left="0.61" right="0.25" top="0.58" bottom="0.45" header="0.5" footer="0.3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69"/>
  <sheetViews>
    <sheetView workbookViewId="0" topLeftCell="A36">
      <selection activeCell="F1" sqref="F1:F16384"/>
    </sheetView>
  </sheetViews>
  <sheetFormatPr defaultColWidth="9.140625" defaultRowHeight="12.75"/>
  <cols>
    <col min="1" max="1" width="22.28125" style="6" customWidth="1"/>
    <col min="2" max="2" width="34.8515625" style="6" customWidth="1"/>
    <col min="3" max="3" width="13.7109375" style="6" customWidth="1"/>
    <col min="4" max="4" width="10.421875" style="6" customWidth="1"/>
    <col min="5" max="5" width="12.00390625" style="6" customWidth="1"/>
    <col min="6" max="16384" width="9.140625" style="6" customWidth="1"/>
  </cols>
  <sheetData>
    <row r="1" spans="1:5" ht="15.75">
      <c r="A1" s="60" t="s">
        <v>55</v>
      </c>
      <c r="B1" s="60"/>
      <c r="C1" s="60"/>
      <c r="D1" s="60"/>
      <c r="E1" s="60"/>
    </row>
    <row r="2" spans="1:5" ht="34.5" customHeight="1">
      <c r="A2" s="61" t="s">
        <v>73</v>
      </c>
      <c r="B2" s="61"/>
      <c r="C2" s="61"/>
      <c r="D2" s="61"/>
      <c r="E2" s="61"/>
    </row>
    <row r="4" spans="1:5" ht="12.75">
      <c r="A4" s="7"/>
      <c r="B4" s="9" t="s">
        <v>56</v>
      </c>
      <c r="C4" s="63" t="s">
        <v>76</v>
      </c>
      <c r="D4" s="63"/>
      <c r="E4" s="63"/>
    </row>
    <row r="5" spans="2:5" ht="12.75">
      <c r="B5" s="7" t="s">
        <v>62</v>
      </c>
      <c r="C5" s="63">
        <v>1976</v>
      </c>
      <c r="D5" s="63"/>
      <c r="E5" s="63"/>
    </row>
    <row r="6" spans="2:5" ht="12.75">
      <c r="B6" s="7" t="s">
        <v>57</v>
      </c>
      <c r="C6" s="63">
        <v>3816.1</v>
      </c>
      <c r="D6" s="63"/>
      <c r="E6" s="63"/>
    </row>
    <row r="7" spans="2:5" ht="12.75">
      <c r="B7" s="7" t="s">
        <v>58</v>
      </c>
      <c r="C7" s="62">
        <v>9</v>
      </c>
      <c r="D7" s="62"/>
      <c r="E7" s="62"/>
    </row>
    <row r="8" spans="2:5" ht="12.75">
      <c r="B8" s="7" t="s">
        <v>63</v>
      </c>
      <c r="C8" s="62" t="s">
        <v>77</v>
      </c>
      <c r="D8" s="62"/>
      <c r="E8" s="62"/>
    </row>
    <row r="9" spans="2:5" ht="12.75">
      <c r="B9" s="8"/>
      <c r="C9" s="8"/>
      <c r="D9" s="8"/>
      <c r="E9" s="8"/>
    </row>
    <row r="10" spans="1:5" ht="38.25">
      <c r="A10" s="4" t="s">
        <v>75</v>
      </c>
      <c r="B10" s="4" t="s">
        <v>28</v>
      </c>
      <c r="C10" s="4" t="s">
        <v>29</v>
      </c>
      <c r="D10" s="4" t="s">
        <v>30</v>
      </c>
      <c r="E10" s="4" t="s">
        <v>0</v>
      </c>
    </row>
    <row r="11" spans="1:5" ht="12.75">
      <c r="A11" s="3" t="s">
        <v>31</v>
      </c>
      <c r="B11" s="18">
        <v>-30929.4</v>
      </c>
      <c r="C11" s="48">
        <v>210639.89</v>
      </c>
      <c r="D11" s="48">
        <v>-6979.39</v>
      </c>
      <c r="E11" s="18">
        <v>-37908.79</v>
      </c>
    </row>
    <row r="12" spans="1:5" ht="12.75">
      <c r="A12" s="3" t="s">
        <v>1</v>
      </c>
      <c r="B12" s="18">
        <v>377476.92</v>
      </c>
      <c r="C12" s="18">
        <v>1013234.84</v>
      </c>
      <c r="D12" s="18">
        <v>120455.51</v>
      </c>
      <c r="E12" s="18">
        <v>497932.43</v>
      </c>
    </row>
    <row r="13" spans="1:5" ht="25.5">
      <c r="A13" s="3" t="s">
        <v>2</v>
      </c>
      <c r="B13" s="18">
        <v>325960.14</v>
      </c>
      <c r="C13" s="18">
        <v>894451.77</v>
      </c>
      <c r="D13" s="18">
        <v>59853.51</v>
      </c>
      <c r="E13" s="18">
        <v>385813.65</v>
      </c>
    </row>
    <row r="14" spans="1:5" ht="38.25">
      <c r="A14" s="3" t="s">
        <v>3</v>
      </c>
      <c r="B14" s="18"/>
      <c r="C14" s="18"/>
      <c r="D14" s="18"/>
      <c r="E14" s="18">
        <v>0</v>
      </c>
    </row>
    <row r="15" spans="1:5" ht="12.75">
      <c r="A15" s="3" t="s">
        <v>4</v>
      </c>
      <c r="B15" s="18">
        <v>399687.27963561116</v>
      </c>
      <c r="C15" s="18"/>
      <c r="D15" s="18">
        <v>94204.26</v>
      </c>
      <c r="E15" s="18">
        <v>493891.5396356112</v>
      </c>
    </row>
    <row r="16" spans="1:5" ht="12.75">
      <c r="A16" s="3" t="s">
        <v>5</v>
      </c>
      <c r="B16" s="18">
        <v>-53139.759635611204</v>
      </c>
      <c r="C16" s="18"/>
      <c r="D16" s="18">
        <v>19271.86</v>
      </c>
      <c r="E16" s="18">
        <v>-33867.899635611204</v>
      </c>
    </row>
    <row r="17" spans="1:5" ht="12.75">
      <c r="A17" s="3" t="s">
        <v>32</v>
      </c>
      <c r="B17" s="18">
        <v>8.73</v>
      </c>
      <c r="C17" s="18"/>
      <c r="D17" s="18"/>
      <c r="E17" s="18">
        <v>8.73</v>
      </c>
    </row>
    <row r="18" ht="12.75">
      <c r="A18" s="1"/>
    </row>
    <row r="19" ht="12.75">
      <c r="A19" s="2"/>
    </row>
    <row r="20" spans="1:5" ht="12.75" customHeight="1">
      <c r="A20" s="68" t="s">
        <v>74</v>
      </c>
      <c r="B20" s="74" t="s">
        <v>6</v>
      </c>
      <c r="C20" s="68" t="s">
        <v>33</v>
      </c>
      <c r="D20" s="68" t="s">
        <v>7</v>
      </c>
      <c r="E20" s="68" t="s">
        <v>8</v>
      </c>
    </row>
    <row r="21" spans="1:5" ht="12.75">
      <c r="A21" s="68"/>
      <c r="B21" s="74"/>
      <c r="C21" s="68"/>
      <c r="D21" s="68"/>
      <c r="E21" s="68"/>
    </row>
    <row r="22" spans="1:5" ht="12.75" customHeight="1">
      <c r="A22" s="85" t="s">
        <v>9</v>
      </c>
      <c r="B22" s="58"/>
      <c r="C22" s="58"/>
      <c r="D22" s="58"/>
      <c r="E22" s="86"/>
    </row>
    <row r="23" spans="1:5" ht="38.25">
      <c r="A23" s="5" t="s">
        <v>10</v>
      </c>
      <c r="B23" s="3" t="s">
        <v>11</v>
      </c>
      <c r="C23" s="4" t="s">
        <v>61</v>
      </c>
      <c r="D23" s="3">
        <v>0</v>
      </c>
      <c r="E23" s="18">
        <v>26865.88</v>
      </c>
    </row>
    <row r="24" spans="1:5" ht="51">
      <c r="A24" s="5" t="s">
        <v>12</v>
      </c>
      <c r="B24" s="3" t="s">
        <v>34</v>
      </c>
      <c r="C24" s="4" t="s">
        <v>61</v>
      </c>
      <c r="D24" s="3">
        <v>0</v>
      </c>
      <c r="E24" s="18">
        <v>214.22</v>
      </c>
    </row>
    <row r="25" spans="1:5" ht="12.75">
      <c r="A25" s="5" t="s">
        <v>13</v>
      </c>
      <c r="B25" s="3" t="s">
        <v>59</v>
      </c>
      <c r="C25" s="4" t="s">
        <v>61</v>
      </c>
      <c r="D25" s="3"/>
      <c r="E25" s="18">
        <v>3682.9</v>
      </c>
    </row>
    <row r="26" spans="1:5" ht="25.5">
      <c r="A26" s="5" t="s">
        <v>14</v>
      </c>
      <c r="B26" s="3" t="s">
        <v>35</v>
      </c>
      <c r="C26" s="4" t="s">
        <v>61</v>
      </c>
      <c r="D26" s="3">
        <v>4751</v>
      </c>
      <c r="E26" s="18">
        <v>84212</v>
      </c>
    </row>
    <row r="27" spans="1:5" ht="12.75">
      <c r="A27" s="5" t="s">
        <v>44</v>
      </c>
      <c r="B27" s="3" t="s">
        <v>15</v>
      </c>
      <c r="C27" s="4" t="s">
        <v>61</v>
      </c>
      <c r="D27" s="3">
        <v>638.8</v>
      </c>
      <c r="E27" s="18">
        <v>42790</v>
      </c>
    </row>
    <row r="28" spans="1:5" ht="25.5">
      <c r="A28" s="5" t="s">
        <v>36</v>
      </c>
      <c r="B28" s="3" t="s">
        <v>16</v>
      </c>
      <c r="C28" s="4" t="s">
        <v>61</v>
      </c>
      <c r="D28" s="3"/>
      <c r="E28" s="18">
        <v>15.66</v>
      </c>
    </row>
    <row r="29" spans="1:5" ht="25.5">
      <c r="A29" s="5" t="s">
        <v>37</v>
      </c>
      <c r="B29" s="3" t="s">
        <v>38</v>
      </c>
      <c r="C29" s="4" t="s">
        <v>61</v>
      </c>
      <c r="D29" s="3"/>
      <c r="E29" s="18">
        <v>6445.53</v>
      </c>
    </row>
    <row r="30" spans="1:5" ht="63.75">
      <c r="A30" s="5" t="s">
        <v>39</v>
      </c>
      <c r="B30" s="3" t="s">
        <v>40</v>
      </c>
      <c r="C30" s="4" t="s">
        <v>60</v>
      </c>
      <c r="D30" s="16">
        <v>30.5288</v>
      </c>
      <c r="E30" s="18">
        <v>20231.894600714168</v>
      </c>
    </row>
    <row r="31" spans="1:5" ht="76.5">
      <c r="A31" s="11" t="s">
        <v>17</v>
      </c>
      <c r="B31" s="11" t="s">
        <v>18</v>
      </c>
      <c r="C31" s="12" t="s">
        <v>61</v>
      </c>
      <c r="D31" s="10"/>
      <c r="E31" s="49">
        <v>80904.91</v>
      </c>
    </row>
    <row r="32" spans="1:5" ht="25.5">
      <c r="A32" s="5" t="s">
        <v>41</v>
      </c>
      <c r="B32" s="3" t="s">
        <v>42</v>
      </c>
      <c r="C32" s="4" t="s">
        <v>61</v>
      </c>
      <c r="D32" s="19">
        <v>37.96299302061353</v>
      </c>
      <c r="E32" s="18">
        <v>2313.324931017692</v>
      </c>
    </row>
    <row r="33" spans="1:5" ht="37.5" customHeight="1">
      <c r="A33" s="5" t="s">
        <v>43</v>
      </c>
      <c r="B33" s="3" t="s">
        <v>19</v>
      </c>
      <c r="C33" s="4" t="s">
        <v>61</v>
      </c>
      <c r="D33" s="19">
        <v>2777.392589093113</v>
      </c>
      <c r="E33" s="18">
        <v>25346.65</v>
      </c>
    </row>
    <row r="34" spans="1:5" ht="12.75">
      <c r="A34" s="85" t="s">
        <v>20</v>
      </c>
      <c r="B34" s="58"/>
      <c r="C34" s="58"/>
      <c r="D34" s="58"/>
      <c r="E34" s="86"/>
    </row>
    <row r="35" spans="1:5" ht="12.75">
      <c r="A35" s="83" t="s">
        <v>45</v>
      </c>
      <c r="B35" s="56"/>
      <c r="C35" s="3"/>
      <c r="D35" s="3"/>
      <c r="E35" s="18"/>
    </row>
    <row r="36" spans="1:5" ht="12.75" customHeight="1">
      <c r="A36" s="83" t="s">
        <v>72</v>
      </c>
      <c r="B36" s="56"/>
      <c r="C36" s="3" t="s">
        <v>92</v>
      </c>
      <c r="D36" s="20">
        <v>13.986365849699723</v>
      </c>
      <c r="E36" s="18">
        <v>1077.339790618406</v>
      </c>
    </row>
    <row r="37" spans="1:5" ht="12.75" customHeight="1">
      <c r="A37" s="83" t="s">
        <v>21</v>
      </c>
      <c r="B37" s="56"/>
      <c r="C37" s="3"/>
      <c r="D37" s="16"/>
      <c r="E37" s="18"/>
    </row>
    <row r="38" spans="1:5" ht="12.75" customHeight="1">
      <c r="A38" s="83" t="s">
        <v>68</v>
      </c>
      <c r="B38" s="56"/>
      <c r="C38" s="3" t="s">
        <v>91</v>
      </c>
      <c r="D38" s="16">
        <v>13.48685278363902</v>
      </c>
      <c r="E38" s="18">
        <v>1356.6774874208731</v>
      </c>
    </row>
    <row r="39" spans="1:5" ht="12.75" customHeight="1">
      <c r="A39" s="83" t="s">
        <v>46</v>
      </c>
      <c r="B39" s="56"/>
      <c r="C39" s="3" t="s">
        <v>90</v>
      </c>
      <c r="D39" s="16">
        <v>2.048003570848888</v>
      </c>
      <c r="E39" s="18">
        <v>534.0094384028567</v>
      </c>
    </row>
    <row r="40" spans="1:5" ht="12.75" customHeight="1">
      <c r="A40" s="83" t="s">
        <v>47</v>
      </c>
      <c r="B40" s="56"/>
      <c r="C40" s="3" t="s">
        <v>90</v>
      </c>
      <c r="D40" s="16">
        <v>1.398633728986422</v>
      </c>
      <c r="E40" s="18">
        <v>1930.3182924849864</v>
      </c>
    </row>
    <row r="41" spans="1:5" ht="12.75" customHeight="1">
      <c r="A41" s="83" t="s">
        <v>69</v>
      </c>
      <c r="B41" s="56"/>
      <c r="C41" s="3" t="s">
        <v>89</v>
      </c>
      <c r="D41" s="16">
        <v>2.3976627170913813</v>
      </c>
      <c r="E41" s="18">
        <v>223.28234052913487</v>
      </c>
    </row>
    <row r="42" spans="1:5" ht="12.75" customHeight="1">
      <c r="A42" s="83" t="s">
        <v>48</v>
      </c>
      <c r="B42" s="56"/>
      <c r="C42" s="3" t="s">
        <v>91</v>
      </c>
      <c r="D42" s="16">
        <v>0.4995130660607044</v>
      </c>
      <c r="E42" s="18">
        <v>69.29245252394091</v>
      </c>
    </row>
    <row r="43" spans="1:5" ht="12.75" customHeight="1">
      <c r="A43" s="83" t="s">
        <v>70</v>
      </c>
      <c r="B43" s="56"/>
      <c r="C43" s="3" t="s">
        <v>93</v>
      </c>
      <c r="D43" s="16">
        <v>1.4985391981821132</v>
      </c>
      <c r="E43" s="18">
        <v>114.88800519396202</v>
      </c>
    </row>
    <row r="44" spans="1:5" ht="12.75" customHeight="1">
      <c r="A44" s="83" t="s">
        <v>71</v>
      </c>
      <c r="B44" s="56"/>
      <c r="C44" s="3" t="s">
        <v>91</v>
      </c>
      <c r="D44" s="16">
        <v>1.4985391981821132</v>
      </c>
      <c r="E44" s="18">
        <v>95.01737542606719</v>
      </c>
    </row>
    <row r="45" spans="1:5" ht="12.75" customHeight="1">
      <c r="A45" s="83" t="s">
        <v>49</v>
      </c>
      <c r="B45" s="56"/>
      <c r="C45" s="3" t="s">
        <v>91</v>
      </c>
      <c r="D45" s="16">
        <v>67.9337769842558</v>
      </c>
      <c r="E45" s="18">
        <v>2887.1855218308715</v>
      </c>
    </row>
    <row r="46" spans="1:5" ht="12.75" customHeight="1">
      <c r="A46" s="83" t="s">
        <v>22</v>
      </c>
      <c r="B46" s="56"/>
      <c r="C46" s="3" t="s">
        <v>93</v>
      </c>
      <c r="D46" s="16">
        <v>13.986365849699723</v>
      </c>
      <c r="E46" s="18">
        <v>23006.05330303522</v>
      </c>
    </row>
    <row r="47" spans="1:5" ht="12.75" customHeight="1">
      <c r="A47" s="83" t="s">
        <v>50</v>
      </c>
      <c r="B47" s="56"/>
      <c r="C47" s="3" t="s">
        <v>93</v>
      </c>
      <c r="D47" s="16">
        <v>10.989287453335496</v>
      </c>
      <c r="E47" s="18">
        <v>18076.17902937835</v>
      </c>
    </row>
    <row r="48" spans="1:5" ht="12.75" customHeight="1">
      <c r="A48" s="83" t="s">
        <v>51</v>
      </c>
      <c r="B48" s="56"/>
      <c r="C48" s="3" t="s">
        <v>93</v>
      </c>
      <c r="D48" s="16">
        <v>8.991235189092679</v>
      </c>
      <c r="E48" s="18">
        <v>14789.602840447978</v>
      </c>
    </row>
    <row r="49" spans="1:5" ht="12.75" customHeight="1">
      <c r="A49" s="83" t="s">
        <v>23</v>
      </c>
      <c r="B49" s="56"/>
      <c r="C49" s="3" t="s">
        <v>93</v>
      </c>
      <c r="D49" s="16">
        <v>4.595520207758481</v>
      </c>
      <c r="E49" s="18">
        <v>7559.1312286966395</v>
      </c>
    </row>
    <row r="50" spans="1:5" ht="12.75" customHeight="1">
      <c r="A50" s="83" t="s">
        <v>24</v>
      </c>
      <c r="B50" s="56"/>
      <c r="C50" s="3" t="s">
        <v>90</v>
      </c>
      <c r="D50" s="16">
        <v>29.970783963642265</v>
      </c>
      <c r="E50" s="18">
        <v>2080.7916085051124</v>
      </c>
    </row>
    <row r="51" spans="1:5" ht="12.75" customHeight="1">
      <c r="A51" s="83" t="s">
        <v>25</v>
      </c>
      <c r="B51" s="56"/>
      <c r="C51" s="3" t="s">
        <v>93</v>
      </c>
      <c r="D51" s="16">
        <v>19.980522642428177</v>
      </c>
      <c r="E51" s="18">
        <v>9805.54138938484</v>
      </c>
    </row>
    <row r="52" spans="1:5" ht="12.75" customHeight="1">
      <c r="A52" s="83" t="s">
        <v>52</v>
      </c>
      <c r="B52" s="56"/>
      <c r="C52" s="3"/>
      <c r="D52" s="16"/>
      <c r="E52" s="3">
        <v>23059</v>
      </c>
    </row>
    <row r="53" spans="1:5" ht="12.75" customHeight="1">
      <c r="A53" s="83" t="s">
        <v>53</v>
      </c>
      <c r="B53" s="56"/>
      <c r="C53" s="3"/>
      <c r="D53" s="16"/>
      <c r="E53" s="3"/>
    </row>
    <row r="54" spans="1:5" ht="12.75" customHeight="1">
      <c r="A54" s="85" t="s">
        <v>54</v>
      </c>
      <c r="B54" s="58"/>
      <c r="C54" s="58"/>
      <c r="D54" s="58"/>
      <c r="E54" s="86"/>
    </row>
    <row r="55" spans="1:5" ht="12.75" customHeight="1">
      <c r="A55" s="70" t="s">
        <v>26</v>
      </c>
      <c r="B55" s="70"/>
      <c r="C55" s="70"/>
      <c r="D55" s="70"/>
      <c r="E55" s="4" t="s">
        <v>8</v>
      </c>
    </row>
    <row r="56" spans="1:5" ht="12.75" customHeight="1">
      <c r="A56" s="82" t="s">
        <v>168</v>
      </c>
      <c r="B56" s="77"/>
      <c r="C56" s="77"/>
      <c r="D56" s="78"/>
      <c r="E56" s="3">
        <v>48034.26</v>
      </c>
    </row>
    <row r="57" spans="1:5" ht="12.75" customHeight="1">
      <c r="A57" s="82" t="s">
        <v>169</v>
      </c>
      <c r="B57" s="77"/>
      <c r="C57" s="77"/>
      <c r="D57" s="78"/>
      <c r="E57" s="18">
        <v>46170</v>
      </c>
    </row>
    <row r="58" spans="1:5" ht="12.75">
      <c r="A58" s="82"/>
      <c r="B58" s="77"/>
      <c r="C58" s="77"/>
      <c r="D58" s="78"/>
      <c r="E58" s="18"/>
    </row>
    <row r="59" spans="1:5" ht="12.75">
      <c r="A59" s="83" t="s">
        <v>27</v>
      </c>
      <c r="B59" s="84"/>
      <c r="C59" s="84"/>
      <c r="D59" s="84"/>
      <c r="E59" s="18">
        <v>94204.26</v>
      </c>
    </row>
    <row r="61" spans="1:5" ht="53.25" customHeight="1">
      <c r="A61" s="81" t="s">
        <v>223</v>
      </c>
      <c r="B61" s="81"/>
      <c r="C61" s="81"/>
      <c r="D61" s="81"/>
      <c r="E61" s="81"/>
    </row>
    <row r="63" spans="1:3" ht="12.75">
      <c r="A63" s="6" t="s">
        <v>64</v>
      </c>
      <c r="C63" s="6" t="s">
        <v>65</v>
      </c>
    </row>
    <row r="65" spans="1:3" ht="12.75">
      <c r="A65" s="6" t="s">
        <v>66</v>
      </c>
      <c r="C65" s="6" t="s">
        <v>67</v>
      </c>
    </row>
    <row r="69" spans="2:4" ht="12.75">
      <c r="B69" s="47"/>
      <c r="C69" s="47"/>
      <c r="D69" s="47"/>
    </row>
  </sheetData>
  <mergeCells count="40">
    <mergeCell ref="A43:B43"/>
    <mergeCell ref="A44:B44"/>
    <mergeCell ref="A56:D56"/>
    <mergeCell ref="A57:D57"/>
    <mergeCell ref="A54:E54"/>
    <mergeCell ref="A55:D55"/>
    <mergeCell ref="A45:B45"/>
    <mergeCell ref="A46:B46"/>
    <mergeCell ref="A47:B47"/>
    <mergeCell ref="A48:B48"/>
    <mergeCell ref="A49:B49"/>
    <mergeCell ref="A50:B50"/>
    <mergeCell ref="E20:E21"/>
    <mergeCell ref="A1:E1"/>
    <mergeCell ref="A2:E2"/>
    <mergeCell ref="C7:E7"/>
    <mergeCell ref="C8:E8"/>
    <mergeCell ref="B20:B21"/>
    <mergeCell ref="C4:E4"/>
    <mergeCell ref="C5:E5"/>
    <mergeCell ref="C6:E6"/>
    <mergeCell ref="A20:A21"/>
    <mergeCell ref="D20:D21"/>
    <mergeCell ref="C20:C21"/>
    <mergeCell ref="A39:B39"/>
    <mergeCell ref="A22:E22"/>
    <mergeCell ref="A34:E34"/>
    <mergeCell ref="A35:B35"/>
    <mergeCell ref="A36:B36"/>
    <mergeCell ref="A37:B37"/>
    <mergeCell ref="A61:E61"/>
    <mergeCell ref="A58:D58"/>
    <mergeCell ref="A59:D59"/>
    <mergeCell ref="A38:B38"/>
    <mergeCell ref="A40:B40"/>
    <mergeCell ref="A41:B41"/>
    <mergeCell ref="A42:B42"/>
    <mergeCell ref="A51:B51"/>
    <mergeCell ref="A52:B52"/>
    <mergeCell ref="A53:B53"/>
  </mergeCells>
  <printOptions/>
  <pageMargins left="0.61" right="0.25" top="0.58" bottom="0.45" header="0.5" footer="0.3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plan5</cp:lastModifiedBy>
  <cp:lastPrinted>2010-04-05T04:34:36Z</cp:lastPrinted>
  <dcterms:created xsi:type="dcterms:W3CDTF">1996-10-08T23:32:33Z</dcterms:created>
  <dcterms:modified xsi:type="dcterms:W3CDTF">2010-05-07T04:03:16Z</dcterms:modified>
  <cp:category/>
  <cp:version/>
  <cp:contentType/>
  <cp:contentStatus/>
</cp:coreProperties>
</file>